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dmorris2\Desktop\"/>
    </mc:Choice>
  </mc:AlternateContent>
  <xr:revisionPtr revIDLastSave="0" documentId="8_{B75ACB94-FD1C-416C-AC27-FE5185B13D5D}" xr6:coauthVersionLast="47" xr6:coauthVersionMax="47" xr10:uidLastSave="{00000000-0000-0000-0000-000000000000}"/>
  <bookViews>
    <workbookView xWindow="30612" yWindow="-108" windowWidth="30936" windowHeight="16776" xr2:uid="{1BBE477F-7EE6-4546-971A-401BC8F8A273}"/>
  </bookViews>
  <sheets>
    <sheet name="LR Streets" sheetId="1" r:id="rId1"/>
    <sheet name="Term Dates" sheetId="2" r:id="rId2"/>
  </sheets>
  <externalReferences>
    <externalReference r:id="rId3"/>
  </externalReferences>
  <definedNames>
    <definedName name="_xlnm._FilterDatabase" localSheetId="0" hidden="1">'LR Streets'!$A$1:$W$1061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061" i="1" l="1"/>
  <c r="V1061" i="1"/>
  <c r="U1061" i="1"/>
  <c r="T1061" i="1"/>
  <c r="S1061" i="1"/>
  <c r="R1061" i="1"/>
  <c r="Q1061" i="1"/>
  <c r="P1061" i="1"/>
  <c r="O1061" i="1"/>
  <c r="N1061" i="1"/>
  <c r="M1061" i="1"/>
  <c r="L1061" i="1"/>
  <c r="K1061" i="1"/>
  <c r="J1061" i="1"/>
  <c r="I1061" i="1"/>
  <c r="H1061" i="1"/>
  <c r="G1061" i="1"/>
  <c r="F1061" i="1"/>
  <c r="E1061" i="1"/>
  <c r="D1061" i="1"/>
  <c r="W1060" i="1"/>
  <c r="V1060" i="1"/>
  <c r="U1060" i="1"/>
  <c r="T1060" i="1"/>
  <c r="S1060" i="1"/>
  <c r="R1060" i="1"/>
  <c r="Q1060" i="1"/>
  <c r="P1060" i="1"/>
  <c r="O1060" i="1"/>
  <c r="N1060" i="1"/>
  <c r="M1060" i="1"/>
  <c r="L1060" i="1"/>
  <c r="K1060" i="1"/>
  <c r="J1060" i="1"/>
  <c r="I1060" i="1"/>
  <c r="H1060" i="1"/>
  <c r="G1060" i="1"/>
  <c r="F1060" i="1"/>
  <c r="E1060" i="1"/>
  <c r="D1060" i="1"/>
  <c r="W1059" i="1"/>
  <c r="V1059" i="1"/>
  <c r="U1059" i="1"/>
  <c r="T1059" i="1"/>
  <c r="S1059" i="1"/>
  <c r="R1059" i="1"/>
  <c r="Q1059" i="1"/>
  <c r="P1059" i="1"/>
  <c r="O1059" i="1"/>
  <c r="N1059" i="1"/>
  <c r="M1059" i="1"/>
  <c r="L1059" i="1"/>
  <c r="K1059" i="1"/>
  <c r="J1059" i="1"/>
  <c r="I1059" i="1"/>
  <c r="H1059" i="1"/>
  <c r="G1059" i="1"/>
  <c r="F1059" i="1"/>
  <c r="E1059" i="1"/>
  <c r="D1059" i="1"/>
  <c r="W1058" i="1"/>
  <c r="V1058" i="1"/>
  <c r="U1058" i="1"/>
  <c r="T1058" i="1"/>
  <c r="S1058" i="1"/>
  <c r="R1058" i="1"/>
  <c r="Q1058" i="1"/>
  <c r="P1058" i="1"/>
  <c r="O1058" i="1"/>
  <c r="N1058" i="1"/>
  <c r="M1058" i="1"/>
  <c r="L1058" i="1"/>
  <c r="K1058" i="1"/>
  <c r="J1058" i="1"/>
  <c r="I1058" i="1"/>
  <c r="H1058" i="1"/>
  <c r="G1058" i="1"/>
  <c r="F1058" i="1"/>
  <c r="E1058" i="1"/>
  <c r="D1058" i="1"/>
  <c r="W1057" i="1"/>
  <c r="V1057" i="1"/>
  <c r="U1057" i="1"/>
  <c r="T1057" i="1"/>
  <c r="S1057" i="1"/>
  <c r="R1057" i="1"/>
  <c r="Q1057" i="1"/>
  <c r="P1057" i="1"/>
  <c r="O1057" i="1"/>
  <c r="N1057" i="1"/>
  <c r="M1057" i="1"/>
  <c r="L1057" i="1"/>
  <c r="K1057" i="1"/>
  <c r="J1057" i="1"/>
  <c r="I1057" i="1"/>
  <c r="H1057" i="1"/>
  <c r="G1057" i="1"/>
  <c r="F1057" i="1"/>
  <c r="E1057" i="1"/>
  <c r="D1057" i="1"/>
  <c r="W1056" i="1"/>
  <c r="V1056" i="1"/>
  <c r="U1056" i="1"/>
  <c r="T1056" i="1"/>
  <c r="S1056" i="1"/>
  <c r="R1056" i="1"/>
  <c r="Q1056" i="1"/>
  <c r="P1056" i="1"/>
  <c r="O1056" i="1"/>
  <c r="N1056" i="1"/>
  <c r="M1056" i="1"/>
  <c r="L1056" i="1"/>
  <c r="K1056" i="1"/>
  <c r="J1056" i="1"/>
  <c r="I1056" i="1"/>
  <c r="H1056" i="1"/>
  <c r="G1056" i="1"/>
  <c r="F1056" i="1"/>
  <c r="E1056" i="1"/>
  <c r="D1056" i="1"/>
  <c r="W1055" i="1"/>
  <c r="V1055" i="1"/>
  <c r="U1055" i="1"/>
  <c r="T1055" i="1"/>
  <c r="S1055" i="1"/>
  <c r="R1055" i="1"/>
  <c r="Q1055" i="1"/>
  <c r="P1055" i="1"/>
  <c r="O1055" i="1"/>
  <c r="N1055" i="1"/>
  <c r="M1055" i="1"/>
  <c r="L1055" i="1"/>
  <c r="K1055" i="1"/>
  <c r="J1055" i="1"/>
  <c r="I1055" i="1"/>
  <c r="H1055" i="1"/>
  <c r="G1055" i="1"/>
  <c r="F1055" i="1"/>
  <c r="E1055" i="1"/>
  <c r="D1055" i="1"/>
  <c r="W1054" i="1"/>
  <c r="V1054" i="1"/>
  <c r="U1054" i="1"/>
  <c r="T1054" i="1"/>
  <c r="S1054" i="1"/>
  <c r="R1054" i="1"/>
  <c r="Q1054" i="1"/>
  <c r="P1054" i="1"/>
  <c r="O1054" i="1"/>
  <c r="N1054" i="1"/>
  <c r="M1054" i="1"/>
  <c r="L1054" i="1"/>
  <c r="K1054" i="1"/>
  <c r="J1054" i="1"/>
  <c r="I1054" i="1"/>
  <c r="H1054" i="1"/>
  <c r="G1054" i="1"/>
  <c r="F1054" i="1"/>
  <c r="E1054" i="1"/>
  <c r="D1054" i="1"/>
  <c r="W1053" i="1"/>
  <c r="V1053" i="1"/>
  <c r="U1053" i="1"/>
  <c r="T1053" i="1"/>
  <c r="S1053" i="1"/>
  <c r="R1053" i="1"/>
  <c r="Q1053" i="1"/>
  <c r="P1053" i="1"/>
  <c r="O1053" i="1"/>
  <c r="N1053" i="1"/>
  <c r="M1053" i="1"/>
  <c r="L1053" i="1"/>
  <c r="K1053" i="1"/>
  <c r="J1053" i="1"/>
  <c r="I1053" i="1"/>
  <c r="H1053" i="1"/>
  <c r="G1053" i="1"/>
  <c r="F1053" i="1"/>
  <c r="E1053" i="1"/>
  <c r="D1053" i="1"/>
  <c r="W1052" i="1"/>
  <c r="V1052" i="1"/>
  <c r="U1052" i="1"/>
  <c r="T1052" i="1"/>
  <c r="S1052" i="1"/>
  <c r="R1052" i="1"/>
  <c r="Q1052" i="1"/>
  <c r="P1052" i="1"/>
  <c r="O1052" i="1"/>
  <c r="N1052" i="1"/>
  <c r="M1052" i="1"/>
  <c r="L1052" i="1"/>
  <c r="K1052" i="1"/>
  <c r="J1052" i="1"/>
  <c r="I1052" i="1"/>
  <c r="H1052" i="1"/>
  <c r="G1052" i="1"/>
  <c r="F1052" i="1"/>
  <c r="E1052" i="1"/>
  <c r="D1052" i="1"/>
  <c r="W1051" i="1"/>
  <c r="V1051" i="1"/>
  <c r="U1051" i="1"/>
  <c r="T1051" i="1"/>
  <c r="S1051" i="1"/>
  <c r="R1051" i="1"/>
  <c r="Q1051" i="1"/>
  <c r="P1051" i="1"/>
  <c r="O1051" i="1"/>
  <c r="N1051" i="1"/>
  <c r="M1051" i="1"/>
  <c r="L1051" i="1"/>
  <c r="K1051" i="1"/>
  <c r="J1051" i="1"/>
  <c r="I1051" i="1"/>
  <c r="H1051" i="1"/>
  <c r="G1051" i="1"/>
  <c r="F1051" i="1"/>
  <c r="E1051" i="1"/>
  <c r="D1051" i="1"/>
  <c r="W1050" i="1"/>
  <c r="V1050" i="1"/>
  <c r="U1050" i="1"/>
  <c r="T1050" i="1"/>
  <c r="S1050" i="1"/>
  <c r="R1050" i="1"/>
  <c r="Q1050" i="1"/>
  <c r="P1050" i="1"/>
  <c r="O1050" i="1"/>
  <c r="N1050" i="1"/>
  <c r="M1050" i="1"/>
  <c r="L1050" i="1"/>
  <c r="K1050" i="1"/>
  <c r="J1050" i="1"/>
  <c r="I1050" i="1"/>
  <c r="H1050" i="1"/>
  <c r="G1050" i="1"/>
  <c r="F1050" i="1"/>
  <c r="E1050" i="1"/>
  <c r="D1050" i="1"/>
  <c r="W1049" i="1"/>
  <c r="V1049" i="1"/>
  <c r="U1049" i="1"/>
  <c r="T1049" i="1"/>
  <c r="S1049" i="1"/>
  <c r="R1049" i="1"/>
  <c r="Q1049" i="1"/>
  <c r="P1049" i="1"/>
  <c r="O1049" i="1"/>
  <c r="N1049" i="1"/>
  <c r="M1049" i="1"/>
  <c r="L1049" i="1"/>
  <c r="K1049" i="1"/>
  <c r="J1049" i="1"/>
  <c r="I1049" i="1"/>
  <c r="H1049" i="1"/>
  <c r="G1049" i="1"/>
  <c r="F1049" i="1"/>
  <c r="E1049" i="1"/>
  <c r="D1049" i="1"/>
  <c r="W1048" i="1"/>
  <c r="V1048" i="1"/>
  <c r="U1048" i="1"/>
  <c r="T1048" i="1"/>
  <c r="S1048" i="1"/>
  <c r="R1048" i="1"/>
  <c r="Q1048" i="1"/>
  <c r="P1048" i="1"/>
  <c r="O1048" i="1"/>
  <c r="N1048" i="1"/>
  <c r="M1048" i="1"/>
  <c r="L1048" i="1"/>
  <c r="K1048" i="1"/>
  <c r="J1048" i="1"/>
  <c r="I1048" i="1"/>
  <c r="H1048" i="1"/>
  <c r="G1048" i="1"/>
  <c r="F1048" i="1"/>
  <c r="E1048" i="1"/>
  <c r="D1048" i="1"/>
  <c r="W1047" i="1"/>
  <c r="V1047" i="1"/>
  <c r="U1047" i="1"/>
  <c r="T1047" i="1"/>
  <c r="S1047" i="1"/>
  <c r="R1047" i="1"/>
  <c r="Q1047" i="1"/>
  <c r="P1047" i="1"/>
  <c r="O1047" i="1"/>
  <c r="N1047" i="1"/>
  <c r="M1047" i="1"/>
  <c r="L1047" i="1"/>
  <c r="K1047" i="1"/>
  <c r="J1047" i="1"/>
  <c r="I1047" i="1"/>
  <c r="H1047" i="1"/>
  <c r="G1047" i="1"/>
  <c r="F1047" i="1"/>
  <c r="E1047" i="1"/>
  <c r="D1047" i="1"/>
  <c r="W1046" i="1"/>
  <c r="V1046" i="1"/>
  <c r="U1046" i="1"/>
  <c r="T1046" i="1"/>
  <c r="S1046" i="1"/>
  <c r="R1046" i="1"/>
  <c r="Q1046" i="1"/>
  <c r="P1046" i="1"/>
  <c r="O1046" i="1"/>
  <c r="N1046" i="1"/>
  <c r="M1046" i="1"/>
  <c r="L1046" i="1"/>
  <c r="K1046" i="1"/>
  <c r="J1046" i="1"/>
  <c r="I1046" i="1"/>
  <c r="H1046" i="1"/>
  <c r="G1046" i="1"/>
  <c r="F1046" i="1"/>
  <c r="E1046" i="1"/>
  <c r="D1046" i="1"/>
  <c r="W1045" i="1"/>
  <c r="V1045" i="1"/>
  <c r="U1045" i="1"/>
  <c r="T1045" i="1"/>
  <c r="S1045" i="1"/>
  <c r="R1045" i="1"/>
  <c r="Q1045" i="1"/>
  <c r="P1045" i="1"/>
  <c r="O1045" i="1"/>
  <c r="N1045" i="1"/>
  <c r="M1045" i="1"/>
  <c r="L1045" i="1"/>
  <c r="K1045" i="1"/>
  <c r="J1045" i="1"/>
  <c r="I1045" i="1"/>
  <c r="H1045" i="1"/>
  <c r="G1045" i="1"/>
  <c r="F1045" i="1"/>
  <c r="E1045" i="1"/>
  <c r="D1045" i="1"/>
  <c r="W1044" i="1"/>
  <c r="V1044" i="1"/>
  <c r="U1044" i="1"/>
  <c r="T1044" i="1"/>
  <c r="S1044" i="1"/>
  <c r="R1044" i="1"/>
  <c r="Q1044" i="1"/>
  <c r="P1044" i="1"/>
  <c r="O1044" i="1"/>
  <c r="N1044" i="1"/>
  <c r="M1044" i="1"/>
  <c r="L1044" i="1"/>
  <c r="K1044" i="1"/>
  <c r="J1044" i="1"/>
  <c r="I1044" i="1"/>
  <c r="H1044" i="1"/>
  <c r="G1044" i="1"/>
  <c r="F1044" i="1"/>
  <c r="E1044" i="1"/>
  <c r="D1044" i="1"/>
  <c r="W1043" i="1"/>
  <c r="V1043" i="1"/>
  <c r="U1043" i="1"/>
  <c r="T1043" i="1"/>
  <c r="S1043" i="1"/>
  <c r="R1043" i="1"/>
  <c r="Q1043" i="1"/>
  <c r="P1043" i="1"/>
  <c r="O1043" i="1"/>
  <c r="N1043" i="1"/>
  <c r="M1043" i="1"/>
  <c r="L1043" i="1"/>
  <c r="K1043" i="1"/>
  <c r="J1043" i="1"/>
  <c r="I1043" i="1"/>
  <c r="H1043" i="1"/>
  <c r="G1043" i="1"/>
  <c r="F1043" i="1"/>
  <c r="E1043" i="1"/>
  <c r="D1043" i="1"/>
  <c r="W1042" i="1"/>
  <c r="V1042" i="1"/>
  <c r="U1042" i="1"/>
  <c r="T1042" i="1"/>
  <c r="S1042" i="1"/>
  <c r="R1042" i="1"/>
  <c r="Q1042" i="1"/>
  <c r="P1042" i="1"/>
  <c r="O1042" i="1"/>
  <c r="N1042" i="1"/>
  <c r="M1042" i="1"/>
  <c r="L1042" i="1"/>
  <c r="K1042" i="1"/>
  <c r="J1042" i="1"/>
  <c r="I1042" i="1"/>
  <c r="H1042" i="1"/>
  <c r="G1042" i="1"/>
  <c r="F1042" i="1"/>
  <c r="E1042" i="1"/>
  <c r="D1042" i="1"/>
  <c r="W1041" i="1"/>
  <c r="V1041" i="1"/>
  <c r="U1041" i="1"/>
  <c r="T1041" i="1"/>
  <c r="S1041" i="1"/>
  <c r="R1041" i="1"/>
  <c r="Q1041" i="1"/>
  <c r="P1041" i="1"/>
  <c r="O1041" i="1"/>
  <c r="N1041" i="1"/>
  <c r="M1041" i="1"/>
  <c r="L1041" i="1"/>
  <c r="K1041" i="1"/>
  <c r="J1041" i="1"/>
  <c r="I1041" i="1"/>
  <c r="H1041" i="1"/>
  <c r="G1041" i="1"/>
  <c r="F1041" i="1"/>
  <c r="E1041" i="1"/>
  <c r="D1041" i="1"/>
  <c r="W1040" i="1"/>
  <c r="V1040" i="1"/>
  <c r="U1040" i="1"/>
  <c r="T1040" i="1"/>
  <c r="S1040" i="1"/>
  <c r="R1040" i="1"/>
  <c r="Q1040" i="1"/>
  <c r="P1040" i="1"/>
  <c r="O1040" i="1"/>
  <c r="N1040" i="1"/>
  <c r="M1040" i="1"/>
  <c r="L1040" i="1"/>
  <c r="K1040" i="1"/>
  <c r="J1040" i="1"/>
  <c r="I1040" i="1"/>
  <c r="H1040" i="1"/>
  <c r="G1040" i="1"/>
  <c r="F1040" i="1"/>
  <c r="E1040" i="1"/>
  <c r="D1040" i="1"/>
  <c r="W1039" i="1"/>
  <c r="V1039" i="1"/>
  <c r="U1039" i="1"/>
  <c r="T1039" i="1"/>
  <c r="S1039" i="1"/>
  <c r="R1039" i="1"/>
  <c r="Q1039" i="1"/>
  <c r="P1039" i="1"/>
  <c r="O1039" i="1"/>
  <c r="N1039" i="1"/>
  <c r="M1039" i="1"/>
  <c r="L1039" i="1"/>
  <c r="K1039" i="1"/>
  <c r="J1039" i="1"/>
  <c r="I1039" i="1"/>
  <c r="H1039" i="1"/>
  <c r="G1039" i="1"/>
  <c r="F1039" i="1"/>
  <c r="E1039" i="1"/>
  <c r="D1039" i="1"/>
  <c r="W1038" i="1"/>
  <c r="V1038" i="1"/>
  <c r="U1038" i="1"/>
  <c r="T1038" i="1"/>
  <c r="S1038" i="1"/>
  <c r="R1038" i="1"/>
  <c r="Q1038" i="1"/>
  <c r="P1038" i="1"/>
  <c r="O1038" i="1"/>
  <c r="N1038" i="1"/>
  <c r="M1038" i="1"/>
  <c r="L1038" i="1"/>
  <c r="K1038" i="1"/>
  <c r="J1038" i="1"/>
  <c r="I1038" i="1"/>
  <c r="H1038" i="1"/>
  <c r="G1038" i="1"/>
  <c r="F1038" i="1"/>
  <c r="E1038" i="1"/>
  <c r="D1038" i="1"/>
  <c r="W1037" i="1"/>
  <c r="V1037" i="1"/>
  <c r="U1037" i="1"/>
  <c r="T1037" i="1"/>
  <c r="S1037" i="1"/>
  <c r="R1037" i="1"/>
  <c r="Q1037" i="1"/>
  <c r="P1037" i="1"/>
  <c r="O1037" i="1"/>
  <c r="N1037" i="1"/>
  <c r="M1037" i="1"/>
  <c r="L1037" i="1"/>
  <c r="K1037" i="1"/>
  <c r="J1037" i="1"/>
  <c r="I1037" i="1"/>
  <c r="H1037" i="1"/>
  <c r="G1037" i="1"/>
  <c r="F1037" i="1"/>
  <c r="E1037" i="1"/>
  <c r="D1037" i="1"/>
  <c r="W1036" i="1"/>
  <c r="V1036" i="1"/>
  <c r="U1036" i="1"/>
  <c r="T1036" i="1"/>
  <c r="S1036" i="1"/>
  <c r="R1036" i="1"/>
  <c r="Q1036" i="1"/>
  <c r="P1036" i="1"/>
  <c r="O1036" i="1"/>
  <c r="N1036" i="1"/>
  <c r="M1036" i="1"/>
  <c r="L1036" i="1"/>
  <c r="K1036" i="1"/>
  <c r="J1036" i="1"/>
  <c r="I1036" i="1"/>
  <c r="H1036" i="1"/>
  <c r="G1036" i="1"/>
  <c r="F1036" i="1"/>
  <c r="E1036" i="1"/>
  <c r="D1036" i="1"/>
  <c r="W1035" i="1"/>
  <c r="V1035" i="1"/>
  <c r="U1035" i="1"/>
  <c r="T1035" i="1"/>
  <c r="S1035" i="1"/>
  <c r="R1035" i="1"/>
  <c r="Q1035" i="1"/>
  <c r="P1035" i="1"/>
  <c r="O1035" i="1"/>
  <c r="N1035" i="1"/>
  <c r="M1035" i="1"/>
  <c r="L1035" i="1"/>
  <c r="K1035" i="1"/>
  <c r="J1035" i="1"/>
  <c r="I1035" i="1"/>
  <c r="H1035" i="1"/>
  <c r="G1035" i="1"/>
  <c r="F1035" i="1"/>
  <c r="E1035" i="1"/>
  <c r="D1035" i="1"/>
  <c r="W1034" i="1"/>
  <c r="V1034" i="1"/>
  <c r="U1034" i="1"/>
  <c r="T1034" i="1"/>
  <c r="S1034" i="1"/>
  <c r="R1034" i="1"/>
  <c r="Q1034" i="1"/>
  <c r="P1034" i="1"/>
  <c r="O1034" i="1"/>
  <c r="N1034" i="1"/>
  <c r="M1034" i="1"/>
  <c r="L1034" i="1"/>
  <c r="K1034" i="1"/>
  <c r="J1034" i="1"/>
  <c r="I1034" i="1"/>
  <c r="H1034" i="1"/>
  <c r="G1034" i="1"/>
  <c r="F1034" i="1"/>
  <c r="E1034" i="1"/>
  <c r="D1034" i="1"/>
  <c r="W1033" i="1"/>
  <c r="V1033" i="1"/>
  <c r="U1033" i="1"/>
  <c r="T1033" i="1"/>
  <c r="S1033" i="1"/>
  <c r="R1033" i="1"/>
  <c r="Q1033" i="1"/>
  <c r="P1033" i="1"/>
  <c r="O1033" i="1"/>
  <c r="N1033" i="1"/>
  <c r="M1033" i="1"/>
  <c r="L1033" i="1"/>
  <c r="K1033" i="1"/>
  <c r="J1033" i="1"/>
  <c r="I1033" i="1"/>
  <c r="H1033" i="1"/>
  <c r="G1033" i="1"/>
  <c r="F1033" i="1"/>
  <c r="E1033" i="1"/>
  <c r="D1033" i="1"/>
  <c r="W1032" i="1"/>
  <c r="V1032" i="1"/>
  <c r="U1032" i="1"/>
  <c r="T1032" i="1"/>
  <c r="S1032" i="1"/>
  <c r="R1032" i="1"/>
  <c r="Q1032" i="1"/>
  <c r="P1032" i="1"/>
  <c r="O1032" i="1"/>
  <c r="N1032" i="1"/>
  <c r="M1032" i="1"/>
  <c r="L1032" i="1"/>
  <c r="K1032" i="1"/>
  <c r="J1032" i="1"/>
  <c r="I1032" i="1"/>
  <c r="H1032" i="1"/>
  <c r="G1032" i="1"/>
  <c r="F1032" i="1"/>
  <c r="E1032" i="1"/>
  <c r="D1032" i="1"/>
  <c r="W1031" i="1"/>
  <c r="V1031" i="1"/>
  <c r="U1031" i="1"/>
  <c r="T1031" i="1"/>
  <c r="S1031" i="1"/>
  <c r="R1031" i="1"/>
  <c r="Q1031" i="1"/>
  <c r="P1031" i="1"/>
  <c r="O1031" i="1"/>
  <c r="N1031" i="1"/>
  <c r="M1031" i="1"/>
  <c r="L1031" i="1"/>
  <c r="K1031" i="1"/>
  <c r="J1031" i="1"/>
  <c r="I1031" i="1"/>
  <c r="H1031" i="1"/>
  <c r="G1031" i="1"/>
  <c r="F1031" i="1"/>
  <c r="E1031" i="1"/>
  <c r="D1031" i="1"/>
  <c r="W1030" i="1"/>
  <c r="V1030" i="1"/>
  <c r="U1030" i="1"/>
  <c r="T1030" i="1"/>
  <c r="S1030" i="1"/>
  <c r="R1030" i="1"/>
  <c r="Q1030" i="1"/>
  <c r="P1030" i="1"/>
  <c r="O1030" i="1"/>
  <c r="N1030" i="1"/>
  <c r="M1030" i="1"/>
  <c r="L1030" i="1"/>
  <c r="K1030" i="1"/>
  <c r="J1030" i="1"/>
  <c r="I1030" i="1"/>
  <c r="H1030" i="1"/>
  <c r="G1030" i="1"/>
  <c r="F1030" i="1"/>
  <c r="E1030" i="1"/>
  <c r="D1030" i="1"/>
  <c r="W1029" i="1"/>
  <c r="V1029" i="1"/>
  <c r="U1029" i="1"/>
  <c r="T1029" i="1"/>
  <c r="S1029" i="1"/>
  <c r="R1029" i="1"/>
  <c r="Q1029" i="1"/>
  <c r="P1029" i="1"/>
  <c r="O1029" i="1"/>
  <c r="N1029" i="1"/>
  <c r="M1029" i="1"/>
  <c r="L1029" i="1"/>
  <c r="K1029" i="1"/>
  <c r="J1029" i="1"/>
  <c r="I1029" i="1"/>
  <c r="H1029" i="1"/>
  <c r="G1029" i="1"/>
  <c r="F1029" i="1"/>
  <c r="E1029" i="1"/>
  <c r="D1029" i="1"/>
  <c r="W1028" i="1"/>
  <c r="V1028" i="1"/>
  <c r="U1028" i="1"/>
  <c r="T1028" i="1"/>
  <c r="S1028" i="1"/>
  <c r="R1028" i="1"/>
  <c r="Q1028" i="1"/>
  <c r="P1028" i="1"/>
  <c r="O1028" i="1"/>
  <c r="N1028" i="1"/>
  <c r="M1028" i="1"/>
  <c r="L1028" i="1"/>
  <c r="K1028" i="1"/>
  <c r="J1028" i="1"/>
  <c r="I1028" i="1"/>
  <c r="H1028" i="1"/>
  <c r="G1028" i="1"/>
  <c r="F1028" i="1"/>
  <c r="E1028" i="1"/>
  <c r="D1028" i="1"/>
  <c r="W1027" i="1"/>
  <c r="V1027" i="1"/>
  <c r="U1027" i="1"/>
  <c r="T1027" i="1"/>
  <c r="S1027" i="1"/>
  <c r="R1027" i="1"/>
  <c r="Q1027" i="1"/>
  <c r="P1027" i="1"/>
  <c r="O1027" i="1"/>
  <c r="N1027" i="1"/>
  <c r="M1027" i="1"/>
  <c r="L1027" i="1"/>
  <c r="K1027" i="1"/>
  <c r="J1027" i="1"/>
  <c r="I1027" i="1"/>
  <c r="H1027" i="1"/>
  <c r="G1027" i="1"/>
  <c r="F1027" i="1"/>
  <c r="E1027" i="1"/>
  <c r="D1027" i="1"/>
  <c r="W1026" i="1"/>
  <c r="V1026" i="1"/>
  <c r="U1026" i="1"/>
  <c r="T1026" i="1"/>
  <c r="S1026" i="1"/>
  <c r="R1026" i="1"/>
  <c r="Q1026" i="1"/>
  <c r="P1026" i="1"/>
  <c r="O1026" i="1"/>
  <c r="N1026" i="1"/>
  <c r="M1026" i="1"/>
  <c r="L1026" i="1"/>
  <c r="K1026" i="1"/>
  <c r="J1026" i="1"/>
  <c r="I1026" i="1"/>
  <c r="H1026" i="1"/>
  <c r="G1026" i="1"/>
  <c r="F1026" i="1"/>
  <c r="E1026" i="1"/>
  <c r="D1026" i="1"/>
  <c r="W1025" i="1"/>
  <c r="V1025" i="1"/>
  <c r="U1025" i="1"/>
  <c r="T1025" i="1"/>
  <c r="S1025" i="1"/>
  <c r="R1025" i="1"/>
  <c r="Q1025" i="1"/>
  <c r="P1025" i="1"/>
  <c r="O1025" i="1"/>
  <c r="N1025" i="1"/>
  <c r="M1025" i="1"/>
  <c r="L1025" i="1"/>
  <c r="K1025" i="1"/>
  <c r="J1025" i="1"/>
  <c r="I1025" i="1"/>
  <c r="H1025" i="1"/>
  <c r="G1025" i="1"/>
  <c r="F1025" i="1"/>
  <c r="E1025" i="1"/>
  <c r="D1025" i="1"/>
  <c r="W1024" i="1"/>
  <c r="V1024" i="1"/>
  <c r="U1024" i="1"/>
  <c r="T1024" i="1"/>
  <c r="S1024" i="1"/>
  <c r="R1024" i="1"/>
  <c r="Q1024" i="1"/>
  <c r="P1024" i="1"/>
  <c r="O1024" i="1"/>
  <c r="N1024" i="1"/>
  <c r="M1024" i="1"/>
  <c r="L1024" i="1"/>
  <c r="K1024" i="1"/>
  <c r="J1024" i="1"/>
  <c r="I1024" i="1"/>
  <c r="H1024" i="1"/>
  <c r="G1024" i="1"/>
  <c r="F1024" i="1"/>
  <c r="E1024" i="1"/>
  <c r="D1024" i="1"/>
  <c r="W1023" i="1"/>
  <c r="V1023" i="1"/>
  <c r="U1023" i="1"/>
  <c r="T1023" i="1"/>
  <c r="S1023" i="1"/>
  <c r="R1023" i="1"/>
  <c r="Q1023" i="1"/>
  <c r="P1023" i="1"/>
  <c r="O1023" i="1"/>
  <c r="N1023" i="1"/>
  <c r="M1023" i="1"/>
  <c r="L1023" i="1"/>
  <c r="K1023" i="1"/>
  <c r="J1023" i="1"/>
  <c r="I1023" i="1"/>
  <c r="H1023" i="1"/>
  <c r="G1023" i="1"/>
  <c r="F1023" i="1"/>
  <c r="E1023" i="1"/>
  <c r="D1023" i="1"/>
  <c r="W1022" i="1"/>
  <c r="V1022" i="1"/>
  <c r="U1022" i="1"/>
  <c r="T1022" i="1"/>
  <c r="S1022" i="1"/>
  <c r="R1022" i="1"/>
  <c r="Q1022" i="1"/>
  <c r="P1022" i="1"/>
  <c r="O1022" i="1"/>
  <c r="N1022" i="1"/>
  <c r="M1022" i="1"/>
  <c r="L1022" i="1"/>
  <c r="K1022" i="1"/>
  <c r="J1022" i="1"/>
  <c r="I1022" i="1"/>
  <c r="H1022" i="1"/>
  <c r="G1022" i="1"/>
  <c r="F1022" i="1"/>
  <c r="E1022" i="1"/>
  <c r="D1022" i="1"/>
  <c r="W1021" i="1"/>
  <c r="V1021" i="1"/>
  <c r="U1021" i="1"/>
  <c r="T1021" i="1"/>
  <c r="S1021" i="1"/>
  <c r="R1021" i="1"/>
  <c r="Q1021" i="1"/>
  <c r="P1021" i="1"/>
  <c r="O1021" i="1"/>
  <c r="N1021" i="1"/>
  <c r="M1021" i="1"/>
  <c r="L1021" i="1"/>
  <c r="K1021" i="1"/>
  <c r="J1021" i="1"/>
  <c r="I1021" i="1"/>
  <c r="H1021" i="1"/>
  <c r="G1021" i="1"/>
  <c r="F1021" i="1"/>
  <c r="E1021" i="1"/>
  <c r="D1021" i="1"/>
  <c r="W1020" i="1"/>
  <c r="V1020" i="1"/>
  <c r="U1020" i="1"/>
  <c r="T1020" i="1"/>
  <c r="S1020" i="1"/>
  <c r="R1020" i="1"/>
  <c r="Q1020" i="1"/>
  <c r="P1020" i="1"/>
  <c r="O1020" i="1"/>
  <c r="N1020" i="1"/>
  <c r="M1020" i="1"/>
  <c r="L1020" i="1"/>
  <c r="K1020" i="1"/>
  <c r="J1020" i="1"/>
  <c r="I1020" i="1"/>
  <c r="H1020" i="1"/>
  <c r="G1020" i="1"/>
  <c r="F1020" i="1"/>
  <c r="E1020" i="1"/>
  <c r="D1020" i="1"/>
  <c r="W1019" i="1"/>
  <c r="V1019" i="1"/>
  <c r="U1019" i="1"/>
  <c r="T1019" i="1"/>
  <c r="S1019" i="1"/>
  <c r="R1019" i="1"/>
  <c r="Q1019" i="1"/>
  <c r="P1019" i="1"/>
  <c r="O1019" i="1"/>
  <c r="N1019" i="1"/>
  <c r="M1019" i="1"/>
  <c r="L1019" i="1"/>
  <c r="K1019" i="1"/>
  <c r="J1019" i="1"/>
  <c r="I1019" i="1"/>
  <c r="H1019" i="1"/>
  <c r="G1019" i="1"/>
  <c r="F1019" i="1"/>
  <c r="E1019" i="1"/>
  <c r="D1019" i="1"/>
  <c r="W1018" i="1"/>
  <c r="V1018" i="1"/>
  <c r="U1018" i="1"/>
  <c r="T1018" i="1"/>
  <c r="S1018" i="1"/>
  <c r="R1018" i="1"/>
  <c r="Q1018" i="1"/>
  <c r="P1018" i="1"/>
  <c r="O1018" i="1"/>
  <c r="N1018" i="1"/>
  <c r="M1018" i="1"/>
  <c r="L1018" i="1"/>
  <c r="K1018" i="1"/>
  <c r="J1018" i="1"/>
  <c r="I1018" i="1"/>
  <c r="H1018" i="1"/>
  <c r="G1018" i="1"/>
  <c r="F1018" i="1"/>
  <c r="E1018" i="1"/>
  <c r="D1018" i="1"/>
  <c r="W1017" i="1"/>
  <c r="V1017" i="1"/>
  <c r="U1017" i="1"/>
  <c r="T1017" i="1"/>
  <c r="S1017" i="1"/>
  <c r="R1017" i="1"/>
  <c r="Q1017" i="1"/>
  <c r="P1017" i="1"/>
  <c r="O1017" i="1"/>
  <c r="N1017" i="1"/>
  <c r="M1017" i="1"/>
  <c r="L1017" i="1"/>
  <c r="K1017" i="1"/>
  <c r="J1017" i="1"/>
  <c r="I1017" i="1"/>
  <c r="H1017" i="1"/>
  <c r="G1017" i="1"/>
  <c r="F1017" i="1"/>
  <c r="E1017" i="1"/>
  <c r="D1017" i="1"/>
  <c r="W1016" i="1"/>
  <c r="V1016" i="1"/>
  <c r="U1016" i="1"/>
  <c r="T1016" i="1"/>
  <c r="S1016" i="1"/>
  <c r="R1016" i="1"/>
  <c r="Q1016" i="1"/>
  <c r="P1016" i="1"/>
  <c r="O1016" i="1"/>
  <c r="N1016" i="1"/>
  <c r="M1016" i="1"/>
  <c r="L1016" i="1"/>
  <c r="K1016" i="1"/>
  <c r="J1016" i="1"/>
  <c r="I1016" i="1"/>
  <c r="H1016" i="1"/>
  <c r="G1016" i="1"/>
  <c r="F1016" i="1"/>
  <c r="E1016" i="1"/>
  <c r="D1016" i="1"/>
  <c r="W1015" i="1"/>
  <c r="V1015" i="1"/>
  <c r="U1015" i="1"/>
  <c r="T1015" i="1"/>
  <c r="S1015" i="1"/>
  <c r="R1015" i="1"/>
  <c r="Q1015" i="1"/>
  <c r="P1015" i="1"/>
  <c r="O1015" i="1"/>
  <c r="N1015" i="1"/>
  <c r="M1015" i="1"/>
  <c r="L1015" i="1"/>
  <c r="K1015" i="1"/>
  <c r="J1015" i="1"/>
  <c r="I1015" i="1"/>
  <c r="H1015" i="1"/>
  <c r="G1015" i="1"/>
  <c r="F1015" i="1"/>
  <c r="E1015" i="1"/>
  <c r="D1015" i="1"/>
  <c r="W1014" i="1"/>
  <c r="V1014" i="1"/>
  <c r="U1014" i="1"/>
  <c r="T1014" i="1"/>
  <c r="S1014" i="1"/>
  <c r="R1014" i="1"/>
  <c r="Q1014" i="1"/>
  <c r="P1014" i="1"/>
  <c r="O1014" i="1"/>
  <c r="N1014" i="1"/>
  <c r="M1014" i="1"/>
  <c r="L1014" i="1"/>
  <c r="K1014" i="1"/>
  <c r="J1014" i="1"/>
  <c r="I1014" i="1"/>
  <c r="H1014" i="1"/>
  <c r="G1014" i="1"/>
  <c r="F1014" i="1"/>
  <c r="E1014" i="1"/>
  <c r="D1014" i="1"/>
  <c r="W1013" i="1"/>
  <c r="V1013" i="1"/>
  <c r="U1013" i="1"/>
  <c r="T1013" i="1"/>
  <c r="S1013" i="1"/>
  <c r="R1013" i="1"/>
  <c r="Q1013" i="1"/>
  <c r="P1013" i="1"/>
  <c r="O1013" i="1"/>
  <c r="N1013" i="1"/>
  <c r="M1013" i="1"/>
  <c r="L1013" i="1"/>
  <c r="K1013" i="1"/>
  <c r="J1013" i="1"/>
  <c r="I1013" i="1"/>
  <c r="H1013" i="1"/>
  <c r="G1013" i="1"/>
  <c r="F1013" i="1"/>
  <c r="E1013" i="1"/>
  <c r="D1013" i="1"/>
  <c r="W1012" i="1"/>
  <c r="V1012" i="1"/>
  <c r="U1012" i="1"/>
  <c r="T1012" i="1"/>
  <c r="S1012" i="1"/>
  <c r="R1012" i="1"/>
  <c r="Q1012" i="1"/>
  <c r="P1012" i="1"/>
  <c r="O1012" i="1"/>
  <c r="N1012" i="1"/>
  <c r="M1012" i="1"/>
  <c r="L1012" i="1"/>
  <c r="K1012" i="1"/>
  <c r="J1012" i="1"/>
  <c r="I1012" i="1"/>
  <c r="H1012" i="1"/>
  <c r="G1012" i="1"/>
  <c r="F1012" i="1"/>
  <c r="E1012" i="1"/>
  <c r="D1012" i="1"/>
  <c r="W1011" i="1"/>
  <c r="V1011" i="1"/>
  <c r="U1011" i="1"/>
  <c r="T1011" i="1"/>
  <c r="S1011" i="1"/>
  <c r="R1011" i="1"/>
  <c r="Q1011" i="1"/>
  <c r="P1011" i="1"/>
  <c r="O1011" i="1"/>
  <c r="N1011" i="1"/>
  <c r="M1011" i="1"/>
  <c r="L1011" i="1"/>
  <c r="K1011" i="1"/>
  <c r="J1011" i="1"/>
  <c r="I1011" i="1"/>
  <c r="H1011" i="1"/>
  <c r="G1011" i="1"/>
  <c r="F1011" i="1"/>
  <c r="E1011" i="1"/>
  <c r="D1011" i="1"/>
  <c r="W1010" i="1"/>
  <c r="V1010" i="1"/>
  <c r="U1010" i="1"/>
  <c r="T1010" i="1"/>
  <c r="S1010" i="1"/>
  <c r="R1010" i="1"/>
  <c r="Q1010" i="1"/>
  <c r="P1010" i="1"/>
  <c r="O1010" i="1"/>
  <c r="N1010" i="1"/>
  <c r="M1010" i="1"/>
  <c r="L1010" i="1"/>
  <c r="K1010" i="1"/>
  <c r="J1010" i="1"/>
  <c r="I1010" i="1"/>
  <c r="H1010" i="1"/>
  <c r="G1010" i="1"/>
  <c r="F1010" i="1"/>
  <c r="E1010" i="1"/>
  <c r="D1010" i="1"/>
  <c r="W1009" i="1"/>
  <c r="V1009" i="1"/>
  <c r="U1009" i="1"/>
  <c r="T1009" i="1"/>
  <c r="S1009" i="1"/>
  <c r="R1009" i="1"/>
  <c r="Q1009" i="1"/>
  <c r="P1009" i="1"/>
  <c r="O1009" i="1"/>
  <c r="N1009" i="1"/>
  <c r="M1009" i="1"/>
  <c r="L1009" i="1"/>
  <c r="K1009" i="1"/>
  <c r="J1009" i="1"/>
  <c r="I1009" i="1"/>
  <c r="H1009" i="1"/>
  <c r="G1009" i="1"/>
  <c r="F1009" i="1"/>
  <c r="E1009" i="1"/>
  <c r="D1009" i="1"/>
  <c r="W1008" i="1"/>
  <c r="V1008" i="1"/>
  <c r="U1008" i="1"/>
  <c r="T1008" i="1"/>
  <c r="S1008" i="1"/>
  <c r="R1008" i="1"/>
  <c r="Q1008" i="1"/>
  <c r="P1008" i="1"/>
  <c r="O1008" i="1"/>
  <c r="N1008" i="1"/>
  <c r="M1008" i="1"/>
  <c r="L1008" i="1"/>
  <c r="K1008" i="1"/>
  <c r="J1008" i="1"/>
  <c r="I1008" i="1"/>
  <c r="H1008" i="1"/>
  <c r="G1008" i="1"/>
  <c r="F1008" i="1"/>
  <c r="E1008" i="1"/>
  <c r="D1008" i="1"/>
  <c r="W1007" i="1"/>
  <c r="V1007" i="1"/>
  <c r="U1007" i="1"/>
  <c r="T1007" i="1"/>
  <c r="S1007" i="1"/>
  <c r="R1007" i="1"/>
  <c r="Q1007" i="1"/>
  <c r="P1007" i="1"/>
  <c r="O1007" i="1"/>
  <c r="N1007" i="1"/>
  <c r="M1007" i="1"/>
  <c r="L1007" i="1"/>
  <c r="K1007" i="1"/>
  <c r="J1007" i="1"/>
  <c r="I1007" i="1"/>
  <c r="H1007" i="1"/>
  <c r="G1007" i="1"/>
  <c r="F1007" i="1"/>
  <c r="E1007" i="1"/>
  <c r="D1007" i="1"/>
  <c r="W1006" i="1"/>
  <c r="V1006" i="1"/>
  <c r="U1006" i="1"/>
  <c r="T1006" i="1"/>
  <c r="S1006" i="1"/>
  <c r="R1006" i="1"/>
  <c r="Q1006" i="1"/>
  <c r="P1006" i="1"/>
  <c r="O1006" i="1"/>
  <c r="N1006" i="1"/>
  <c r="M1006" i="1"/>
  <c r="L1006" i="1"/>
  <c r="K1006" i="1"/>
  <c r="J1006" i="1"/>
  <c r="I1006" i="1"/>
  <c r="H1006" i="1"/>
  <c r="G1006" i="1"/>
  <c r="F1006" i="1"/>
  <c r="E1006" i="1"/>
  <c r="D1006" i="1"/>
  <c r="W1005" i="1"/>
  <c r="V1005" i="1"/>
  <c r="U1005" i="1"/>
  <c r="T1005" i="1"/>
  <c r="S1005" i="1"/>
  <c r="R1005" i="1"/>
  <c r="Q1005" i="1"/>
  <c r="P1005" i="1"/>
  <c r="O1005" i="1"/>
  <c r="N1005" i="1"/>
  <c r="M1005" i="1"/>
  <c r="L1005" i="1"/>
  <c r="K1005" i="1"/>
  <c r="J1005" i="1"/>
  <c r="I1005" i="1"/>
  <c r="H1005" i="1"/>
  <c r="G1005" i="1"/>
  <c r="F1005" i="1"/>
  <c r="E1005" i="1"/>
  <c r="D1005" i="1"/>
  <c r="W1004" i="1"/>
  <c r="V1004" i="1"/>
  <c r="U1004" i="1"/>
  <c r="T1004" i="1"/>
  <c r="S1004" i="1"/>
  <c r="R1004" i="1"/>
  <c r="Q1004" i="1"/>
  <c r="P1004" i="1"/>
  <c r="O1004" i="1"/>
  <c r="N1004" i="1"/>
  <c r="M1004" i="1"/>
  <c r="L1004" i="1"/>
  <c r="K1004" i="1"/>
  <c r="J1004" i="1"/>
  <c r="I1004" i="1"/>
  <c r="H1004" i="1"/>
  <c r="G1004" i="1"/>
  <c r="F1004" i="1"/>
  <c r="E1004" i="1"/>
  <c r="D1004" i="1"/>
  <c r="W1003" i="1"/>
  <c r="V1003" i="1"/>
  <c r="U1003" i="1"/>
  <c r="T1003" i="1"/>
  <c r="S1003" i="1"/>
  <c r="R1003" i="1"/>
  <c r="Q1003" i="1"/>
  <c r="P1003" i="1"/>
  <c r="O1003" i="1"/>
  <c r="N1003" i="1"/>
  <c r="M1003" i="1"/>
  <c r="L1003" i="1"/>
  <c r="K1003" i="1"/>
  <c r="J1003" i="1"/>
  <c r="I1003" i="1"/>
  <c r="H1003" i="1"/>
  <c r="G1003" i="1"/>
  <c r="F1003" i="1"/>
  <c r="E1003" i="1"/>
  <c r="D1003" i="1"/>
  <c r="W1002" i="1"/>
  <c r="V1002" i="1"/>
  <c r="U1002" i="1"/>
  <c r="T1002" i="1"/>
  <c r="S1002" i="1"/>
  <c r="R1002" i="1"/>
  <c r="Q1002" i="1"/>
  <c r="P1002" i="1"/>
  <c r="O1002" i="1"/>
  <c r="N1002" i="1"/>
  <c r="M1002" i="1"/>
  <c r="L1002" i="1"/>
  <c r="K1002" i="1"/>
  <c r="J1002" i="1"/>
  <c r="I1002" i="1"/>
  <c r="H1002" i="1"/>
  <c r="G1002" i="1"/>
  <c r="F1002" i="1"/>
  <c r="E1002" i="1"/>
  <c r="D1002" i="1"/>
  <c r="W1001" i="1"/>
  <c r="V1001" i="1"/>
  <c r="U1001" i="1"/>
  <c r="T1001" i="1"/>
  <c r="S1001" i="1"/>
  <c r="R1001" i="1"/>
  <c r="Q1001" i="1"/>
  <c r="P1001" i="1"/>
  <c r="O1001" i="1"/>
  <c r="N1001" i="1"/>
  <c r="M1001" i="1"/>
  <c r="L1001" i="1"/>
  <c r="K1001" i="1"/>
  <c r="J1001" i="1"/>
  <c r="I1001" i="1"/>
  <c r="H1001" i="1"/>
  <c r="G1001" i="1"/>
  <c r="F1001" i="1"/>
  <c r="E1001" i="1"/>
  <c r="D1001" i="1"/>
  <c r="W1000" i="1"/>
  <c r="V1000" i="1"/>
  <c r="U1000" i="1"/>
  <c r="T1000" i="1"/>
  <c r="S1000" i="1"/>
  <c r="R1000" i="1"/>
  <c r="Q1000" i="1"/>
  <c r="P1000" i="1"/>
  <c r="O1000" i="1"/>
  <c r="N1000" i="1"/>
  <c r="M1000" i="1"/>
  <c r="L1000" i="1"/>
  <c r="K1000" i="1"/>
  <c r="J1000" i="1"/>
  <c r="I1000" i="1"/>
  <c r="H1000" i="1"/>
  <c r="G1000" i="1"/>
  <c r="F1000" i="1"/>
  <c r="E1000" i="1"/>
  <c r="D1000" i="1"/>
  <c r="W999" i="1"/>
  <c r="V999" i="1"/>
  <c r="U999" i="1"/>
  <c r="T999" i="1"/>
  <c r="S999" i="1"/>
  <c r="R999" i="1"/>
  <c r="Q999" i="1"/>
  <c r="P999" i="1"/>
  <c r="O999" i="1"/>
  <c r="N999" i="1"/>
  <c r="M999" i="1"/>
  <c r="L999" i="1"/>
  <c r="K999" i="1"/>
  <c r="J999" i="1"/>
  <c r="I999" i="1"/>
  <c r="H999" i="1"/>
  <c r="G999" i="1"/>
  <c r="F999" i="1"/>
  <c r="E999" i="1"/>
  <c r="D999" i="1"/>
  <c r="W998" i="1"/>
  <c r="V998" i="1"/>
  <c r="U998" i="1"/>
  <c r="T998" i="1"/>
  <c r="S998" i="1"/>
  <c r="R998" i="1"/>
  <c r="Q998" i="1"/>
  <c r="P998" i="1"/>
  <c r="O998" i="1"/>
  <c r="N998" i="1"/>
  <c r="M998" i="1"/>
  <c r="L998" i="1"/>
  <c r="K998" i="1"/>
  <c r="J998" i="1"/>
  <c r="I998" i="1"/>
  <c r="H998" i="1"/>
  <c r="G998" i="1"/>
  <c r="F998" i="1"/>
  <c r="E998" i="1"/>
  <c r="D998" i="1"/>
  <c r="W997" i="1"/>
  <c r="V997" i="1"/>
  <c r="U997" i="1"/>
  <c r="T997" i="1"/>
  <c r="S997" i="1"/>
  <c r="R997" i="1"/>
  <c r="Q997" i="1"/>
  <c r="P997" i="1"/>
  <c r="O997" i="1"/>
  <c r="N997" i="1"/>
  <c r="M997" i="1"/>
  <c r="L997" i="1"/>
  <c r="K997" i="1"/>
  <c r="J997" i="1"/>
  <c r="I997" i="1"/>
  <c r="H997" i="1"/>
  <c r="G997" i="1"/>
  <c r="F997" i="1"/>
  <c r="E997" i="1"/>
  <c r="D997" i="1"/>
  <c r="W996" i="1"/>
  <c r="V996" i="1"/>
  <c r="U996" i="1"/>
  <c r="T996" i="1"/>
  <c r="S996" i="1"/>
  <c r="R996" i="1"/>
  <c r="Q996" i="1"/>
  <c r="P996" i="1"/>
  <c r="O996" i="1"/>
  <c r="N996" i="1"/>
  <c r="M996" i="1"/>
  <c r="L996" i="1"/>
  <c r="K996" i="1"/>
  <c r="J996" i="1"/>
  <c r="I996" i="1"/>
  <c r="H996" i="1"/>
  <c r="G996" i="1"/>
  <c r="F996" i="1"/>
  <c r="E996" i="1"/>
  <c r="D996" i="1"/>
  <c r="W995" i="1"/>
  <c r="V995" i="1"/>
  <c r="U995" i="1"/>
  <c r="T995" i="1"/>
  <c r="S995" i="1"/>
  <c r="R995" i="1"/>
  <c r="Q995" i="1"/>
  <c r="P995" i="1"/>
  <c r="O995" i="1"/>
  <c r="N995" i="1"/>
  <c r="M995" i="1"/>
  <c r="L995" i="1"/>
  <c r="K995" i="1"/>
  <c r="J995" i="1"/>
  <c r="I995" i="1"/>
  <c r="H995" i="1"/>
  <c r="G995" i="1"/>
  <c r="F995" i="1"/>
  <c r="E995" i="1"/>
  <c r="D995" i="1"/>
  <c r="W994" i="1"/>
  <c r="V994" i="1"/>
  <c r="U994" i="1"/>
  <c r="T994" i="1"/>
  <c r="S994" i="1"/>
  <c r="R994" i="1"/>
  <c r="Q994" i="1"/>
  <c r="P994" i="1"/>
  <c r="O994" i="1"/>
  <c r="N994" i="1"/>
  <c r="M994" i="1"/>
  <c r="L994" i="1"/>
  <c r="K994" i="1"/>
  <c r="J994" i="1"/>
  <c r="I994" i="1"/>
  <c r="H994" i="1"/>
  <c r="G994" i="1"/>
  <c r="F994" i="1"/>
  <c r="E994" i="1"/>
  <c r="D994" i="1"/>
  <c r="W993" i="1"/>
  <c r="V993" i="1"/>
  <c r="U993" i="1"/>
  <c r="T993" i="1"/>
  <c r="S993" i="1"/>
  <c r="R993" i="1"/>
  <c r="Q993" i="1"/>
  <c r="P993" i="1"/>
  <c r="O993" i="1"/>
  <c r="N993" i="1"/>
  <c r="M993" i="1"/>
  <c r="L993" i="1"/>
  <c r="K993" i="1"/>
  <c r="J993" i="1"/>
  <c r="I993" i="1"/>
  <c r="H993" i="1"/>
  <c r="G993" i="1"/>
  <c r="F993" i="1"/>
  <c r="E993" i="1"/>
  <c r="D993" i="1"/>
  <c r="W992" i="1"/>
  <c r="V992" i="1"/>
  <c r="U992" i="1"/>
  <c r="T992" i="1"/>
  <c r="S992" i="1"/>
  <c r="R992" i="1"/>
  <c r="Q992" i="1"/>
  <c r="P992" i="1"/>
  <c r="O992" i="1"/>
  <c r="N992" i="1"/>
  <c r="M992" i="1"/>
  <c r="L992" i="1"/>
  <c r="K992" i="1"/>
  <c r="J992" i="1"/>
  <c r="I992" i="1"/>
  <c r="H992" i="1"/>
  <c r="G992" i="1"/>
  <c r="F992" i="1"/>
  <c r="E992" i="1"/>
  <c r="D992" i="1"/>
  <c r="W991" i="1"/>
  <c r="V991" i="1"/>
  <c r="U991" i="1"/>
  <c r="T991" i="1"/>
  <c r="S991" i="1"/>
  <c r="R991" i="1"/>
  <c r="Q991" i="1"/>
  <c r="P991" i="1"/>
  <c r="O991" i="1"/>
  <c r="N991" i="1"/>
  <c r="M991" i="1"/>
  <c r="L991" i="1"/>
  <c r="K991" i="1"/>
  <c r="J991" i="1"/>
  <c r="I991" i="1"/>
  <c r="H991" i="1"/>
  <c r="G991" i="1"/>
  <c r="F991" i="1"/>
  <c r="E991" i="1"/>
  <c r="D991" i="1"/>
  <c r="W990" i="1"/>
  <c r="V990" i="1"/>
  <c r="U990" i="1"/>
  <c r="T990" i="1"/>
  <c r="S990" i="1"/>
  <c r="R990" i="1"/>
  <c r="Q990" i="1"/>
  <c r="P990" i="1"/>
  <c r="O990" i="1"/>
  <c r="N990" i="1"/>
  <c r="M990" i="1"/>
  <c r="L990" i="1"/>
  <c r="K990" i="1"/>
  <c r="J990" i="1"/>
  <c r="I990" i="1"/>
  <c r="H990" i="1"/>
  <c r="G990" i="1"/>
  <c r="F990" i="1"/>
  <c r="E990" i="1"/>
  <c r="D990" i="1"/>
  <c r="W989" i="1"/>
  <c r="V989" i="1"/>
  <c r="U989" i="1"/>
  <c r="T989" i="1"/>
  <c r="S989" i="1"/>
  <c r="R989" i="1"/>
  <c r="Q989" i="1"/>
  <c r="P989" i="1"/>
  <c r="O989" i="1"/>
  <c r="N989" i="1"/>
  <c r="M989" i="1"/>
  <c r="L989" i="1"/>
  <c r="K989" i="1"/>
  <c r="J989" i="1"/>
  <c r="I989" i="1"/>
  <c r="H989" i="1"/>
  <c r="G989" i="1"/>
  <c r="F989" i="1"/>
  <c r="E989" i="1"/>
  <c r="D989" i="1"/>
  <c r="W988" i="1"/>
  <c r="V988" i="1"/>
  <c r="U988" i="1"/>
  <c r="T988" i="1"/>
  <c r="S988" i="1"/>
  <c r="R988" i="1"/>
  <c r="Q988" i="1"/>
  <c r="P988" i="1"/>
  <c r="O988" i="1"/>
  <c r="N988" i="1"/>
  <c r="M988" i="1"/>
  <c r="L988" i="1"/>
  <c r="K988" i="1"/>
  <c r="J988" i="1"/>
  <c r="I988" i="1"/>
  <c r="H988" i="1"/>
  <c r="G988" i="1"/>
  <c r="F988" i="1"/>
  <c r="E988" i="1"/>
  <c r="D988" i="1"/>
  <c r="W987" i="1"/>
  <c r="V987" i="1"/>
  <c r="U987" i="1"/>
  <c r="T987" i="1"/>
  <c r="S987" i="1"/>
  <c r="R987" i="1"/>
  <c r="Q987" i="1"/>
  <c r="P987" i="1"/>
  <c r="O987" i="1"/>
  <c r="N987" i="1"/>
  <c r="M987" i="1"/>
  <c r="L987" i="1"/>
  <c r="K987" i="1"/>
  <c r="J987" i="1"/>
  <c r="I987" i="1"/>
  <c r="H987" i="1"/>
  <c r="G987" i="1"/>
  <c r="F987" i="1"/>
  <c r="E987" i="1"/>
  <c r="D987" i="1"/>
  <c r="W986" i="1"/>
  <c r="V986" i="1"/>
  <c r="U986" i="1"/>
  <c r="T986" i="1"/>
  <c r="S986" i="1"/>
  <c r="R986" i="1"/>
  <c r="Q986" i="1"/>
  <c r="P986" i="1"/>
  <c r="O986" i="1"/>
  <c r="N986" i="1"/>
  <c r="M986" i="1"/>
  <c r="L986" i="1"/>
  <c r="K986" i="1"/>
  <c r="J986" i="1"/>
  <c r="I986" i="1"/>
  <c r="H986" i="1"/>
  <c r="G986" i="1"/>
  <c r="F986" i="1"/>
  <c r="E986" i="1"/>
  <c r="D986" i="1"/>
  <c r="W985" i="1"/>
  <c r="V985" i="1"/>
  <c r="U985" i="1"/>
  <c r="T985" i="1"/>
  <c r="S985" i="1"/>
  <c r="R985" i="1"/>
  <c r="Q985" i="1"/>
  <c r="P985" i="1"/>
  <c r="O985" i="1"/>
  <c r="N985" i="1"/>
  <c r="M985" i="1"/>
  <c r="L985" i="1"/>
  <c r="K985" i="1"/>
  <c r="J985" i="1"/>
  <c r="I985" i="1"/>
  <c r="H985" i="1"/>
  <c r="G985" i="1"/>
  <c r="F985" i="1"/>
  <c r="E985" i="1"/>
  <c r="D985" i="1"/>
  <c r="W984" i="1"/>
  <c r="V984" i="1"/>
  <c r="U984" i="1"/>
  <c r="T984" i="1"/>
  <c r="S984" i="1"/>
  <c r="R984" i="1"/>
  <c r="Q984" i="1"/>
  <c r="P984" i="1"/>
  <c r="O984" i="1"/>
  <c r="N984" i="1"/>
  <c r="M984" i="1"/>
  <c r="L984" i="1"/>
  <c r="K984" i="1"/>
  <c r="J984" i="1"/>
  <c r="I984" i="1"/>
  <c r="H984" i="1"/>
  <c r="G984" i="1"/>
  <c r="F984" i="1"/>
  <c r="E984" i="1"/>
  <c r="D984" i="1"/>
  <c r="W983" i="1"/>
  <c r="V983" i="1"/>
  <c r="U983" i="1"/>
  <c r="T983" i="1"/>
  <c r="S983" i="1"/>
  <c r="R983" i="1"/>
  <c r="Q983" i="1"/>
  <c r="P983" i="1"/>
  <c r="O983" i="1"/>
  <c r="N983" i="1"/>
  <c r="M983" i="1"/>
  <c r="L983" i="1"/>
  <c r="K983" i="1"/>
  <c r="J983" i="1"/>
  <c r="I983" i="1"/>
  <c r="H983" i="1"/>
  <c r="G983" i="1"/>
  <c r="F983" i="1"/>
  <c r="E983" i="1"/>
  <c r="D983" i="1"/>
  <c r="W982" i="1"/>
  <c r="V982" i="1"/>
  <c r="U982" i="1"/>
  <c r="T982" i="1"/>
  <c r="S982" i="1"/>
  <c r="R982" i="1"/>
  <c r="Q982" i="1"/>
  <c r="P982" i="1"/>
  <c r="O982" i="1"/>
  <c r="N982" i="1"/>
  <c r="M982" i="1"/>
  <c r="L982" i="1"/>
  <c r="K982" i="1"/>
  <c r="J982" i="1"/>
  <c r="I982" i="1"/>
  <c r="H982" i="1"/>
  <c r="G982" i="1"/>
  <c r="F982" i="1"/>
  <c r="E982" i="1"/>
  <c r="D982" i="1"/>
  <c r="W981" i="1"/>
  <c r="V981" i="1"/>
  <c r="U981" i="1"/>
  <c r="T981" i="1"/>
  <c r="S981" i="1"/>
  <c r="R981" i="1"/>
  <c r="Q981" i="1"/>
  <c r="P981" i="1"/>
  <c r="O981" i="1"/>
  <c r="N981" i="1"/>
  <c r="M981" i="1"/>
  <c r="L981" i="1"/>
  <c r="K981" i="1"/>
  <c r="J981" i="1"/>
  <c r="I981" i="1"/>
  <c r="H981" i="1"/>
  <c r="G981" i="1"/>
  <c r="F981" i="1"/>
  <c r="E981" i="1"/>
  <c r="D981" i="1"/>
  <c r="W980" i="1"/>
  <c r="V980" i="1"/>
  <c r="U980" i="1"/>
  <c r="T980" i="1"/>
  <c r="S980" i="1"/>
  <c r="R980" i="1"/>
  <c r="Q980" i="1"/>
  <c r="P980" i="1"/>
  <c r="O980" i="1"/>
  <c r="N980" i="1"/>
  <c r="M980" i="1"/>
  <c r="L980" i="1"/>
  <c r="K980" i="1"/>
  <c r="J980" i="1"/>
  <c r="I980" i="1"/>
  <c r="H980" i="1"/>
  <c r="G980" i="1"/>
  <c r="F980" i="1"/>
  <c r="E980" i="1"/>
  <c r="D980" i="1"/>
  <c r="W979" i="1"/>
  <c r="V979" i="1"/>
  <c r="U979" i="1"/>
  <c r="T979" i="1"/>
  <c r="S979" i="1"/>
  <c r="R979" i="1"/>
  <c r="Q979" i="1"/>
  <c r="P979" i="1"/>
  <c r="O979" i="1"/>
  <c r="N979" i="1"/>
  <c r="M979" i="1"/>
  <c r="L979" i="1"/>
  <c r="K979" i="1"/>
  <c r="J979" i="1"/>
  <c r="I979" i="1"/>
  <c r="H979" i="1"/>
  <c r="G979" i="1"/>
  <c r="F979" i="1"/>
  <c r="E979" i="1"/>
  <c r="D979" i="1"/>
  <c r="W978" i="1"/>
  <c r="V978" i="1"/>
  <c r="U978" i="1"/>
  <c r="T978" i="1"/>
  <c r="S978" i="1"/>
  <c r="R978" i="1"/>
  <c r="Q978" i="1"/>
  <c r="P978" i="1"/>
  <c r="O978" i="1"/>
  <c r="N978" i="1"/>
  <c r="M978" i="1"/>
  <c r="L978" i="1"/>
  <c r="K978" i="1"/>
  <c r="J978" i="1"/>
  <c r="I978" i="1"/>
  <c r="H978" i="1"/>
  <c r="G978" i="1"/>
  <c r="F978" i="1"/>
  <c r="E978" i="1"/>
  <c r="D978" i="1"/>
  <c r="W977" i="1"/>
  <c r="V977" i="1"/>
  <c r="U977" i="1"/>
  <c r="T977" i="1"/>
  <c r="S977" i="1"/>
  <c r="R977" i="1"/>
  <c r="Q977" i="1"/>
  <c r="P977" i="1"/>
  <c r="O977" i="1"/>
  <c r="N977" i="1"/>
  <c r="M977" i="1"/>
  <c r="L977" i="1"/>
  <c r="K977" i="1"/>
  <c r="J977" i="1"/>
  <c r="I977" i="1"/>
  <c r="H977" i="1"/>
  <c r="G977" i="1"/>
  <c r="F977" i="1"/>
  <c r="E977" i="1"/>
  <c r="D977" i="1"/>
  <c r="W976" i="1"/>
  <c r="V976" i="1"/>
  <c r="U976" i="1"/>
  <c r="T976" i="1"/>
  <c r="S976" i="1"/>
  <c r="R976" i="1"/>
  <c r="Q976" i="1"/>
  <c r="P976" i="1"/>
  <c r="O976" i="1"/>
  <c r="N976" i="1"/>
  <c r="M976" i="1"/>
  <c r="L976" i="1"/>
  <c r="K976" i="1"/>
  <c r="J976" i="1"/>
  <c r="I976" i="1"/>
  <c r="H976" i="1"/>
  <c r="G976" i="1"/>
  <c r="F976" i="1"/>
  <c r="E976" i="1"/>
  <c r="D976" i="1"/>
  <c r="W975" i="1"/>
  <c r="V975" i="1"/>
  <c r="U975" i="1"/>
  <c r="T975" i="1"/>
  <c r="S975" i="1"/>
  <c r="R975" i="1"/>
  <c r="Q975" i="1"/>
  <c r="P975" i="1"/>
  <c r="O975" i="1"/>
  <c r="N975" i="1"/>
  <c r="M975" i="1"/>
  <c r="L975" i="1"/>
  <c r="K975" i="1"/>
  <c r="J975" i="1"/>
  <c r="I975" i="1"/>
  <c r="H975" i="1"/>
  <c r="G975" i="1"/>
  <c r="F975" i="1"/>
  <c r="E975" i="1"/>
  <c r="D975" i="1"/>
  <c r="W974" i="1"/>
  <c r="V974" i="1"/>
  <c r="U974" i="1"/>
  <c r="T974" i="1"/>
  <c r="S974" i="1"/>
  <c r="R974" i="1"/>
  <c r="Q974" i="1"/>
  <c r="P974" i="1"/>
  <c r="O974" i="1"/>
  <c r="N974" i="1"/>
  <c r="M974" i="1"/>
  <c r="L974" i="1"/>
  <c r="K974" i="1"/>
  <c r="J974" i="1"/>
  <c r="I974" i="1"/>
  <c r="H974" i="1"/>
  <c r="G974" i="1"/>
  <c r="F974" i="1"/>
  <c r="E974" i="1"/>
  <c r="D974" i="1"/>
  <c r="W973" i="1"/>
  <c r="V973" i="1"/>
  <c r="U973" i="1"/>
  <c r="T973" i="1"/>
  <c r="S973" i="1"/>
  <c r="R973" i="1"/>
  <c r="Q973" i="1"/>
  <c r="P973" i="1"/>
  <c r="O973" i="1"/>
  <c r="N973" i="1"/>
  <c r="M973" i="1"/>
  <c r="L973" i="1"/>
  <c r="K973" i="1"/>
  <c r="J973" i="1"/>
  <c r="I973" i="1"/>
  <c r="H973" i="1"/>
  <c r="G973" i="1"/>
  <c r="F973" i="1"/>
  <c r="E973" i="1"/>
  <c r="D973" i="1"/>
  <c r="W972" i="1"/>
  <c r="V972" i="1"/>
  <c r="U972" i="1"/>
  <c r="T972" i="1"/>
  <c r="S972" i="1"/>
  <c r="R972" i="1"/>
  <c r="Q972" i="1"/>
  <c r="P972" i="1"/>
  <c r="O972" i="1"/>
  <c r="N972" i="1"/>
  <c r="M972" i="1"/>
  <c r="L972" i="1"/>
  <c r="K972" i="1"/>
  <c r="J972" i="1"/>
  <c r="I972" i="1"/>
  <c r="H972" i="1"/>
  <c r="G972" i="1"/>
  <c r="F972" i="1"/>
  <c r="E972" i="1"/>
  <c r="D972" i="1"/>
  <c r="W971" i="1"/>
  <c r="V971" i="1"/>
  <c r="U971" i="1"/>
  <c r="T971" i="1"/>
  <c r="S971" i="1"/>
  <c r="R971" i="1"/>
  <c r="Q971" i="1"/>
  <c r="P971" i="1"/>
  <c r="O971" i="1"/>
  <c r="N971" i="1"/>
  <c r="M971" i="1"/>
  <c r="L971" i="1"/>
  <c r="K971" i="1"/>
  <c r="J971" i="1"/>
  <c r="I971" i="1"/>
  <c r="H971" i="1"/>
  <c r="G971" i="1"/>
  <c r="F971" i="1"/>
  <c r="E971" i="1"/>
  <c r="D971" i="1"/>
  <c r="W970" i="1"/>
  <c r="V970" i="1"/>
  <c r="U970" i="1"/>
  <c r="T970" i="1"/>
  <c r="S970" i="1"/>
  <c r="R970" i="1"/>
  <c r="Q970" i="1"/>
  <c r="P970" i="1"/>
  <c r="O970" i="1"/>
  <c r="N970" i="1"/>
  <c r="M970" i="1"/>
  <c r="L970" i="1"/>
  <c r="K970" i="1"/>
  <c r="J970" i="1"/>
  <c r="I970" i="1"/>
  <c r="H970" i="1"/>
  <c r="G970" i="1"/>
  <c r="F970" i="1"/>
  <c r="E970" i="1"/>
  <c r="D970" i="1"/>
  <c r="W969" i="1"/>
  <c r="V969" i="1"/>
  <c r="U969" i="1"/>
  <c r="T969" i="1"/>
  <c r="S969" i="1"/>
  <c r="R969" i="1"/>
  <c r="Q969" i="1"/>
  <c r="P969" i="1"/>
  <c r="O969" i="1"/>
  <c r="N969" i="1"/>
  <c r="M969" i="1"/>
  <c r="L969" i="1"/>
  <c r="K969" i="1"/>
  <c r="J969" i="1"/>
  <c r="I969" i="1"/>
  <c r="H969" i="1"/>
  <c r="G969" i="1"/>
  <c r="F969" i="1"/>
  <c r="E969" i="1"/>
  <c r="D969" i="1"/>
  <c r="W968" i="1"/>
  <c r="V968" i="1"/>
  <c r="U968" i="1"/>
  <c r="T968" i="1"/>
  <c r="S968" i="1"/>
  <c r="R968" i="1"/>
  <c r="Q968" i="1"/>
  <c r="P968" i="1"/>
  <c r="O968" i="1"/>
  <c r="N968" i="1"/>
  <c r="M968" i="1"/>
  <c r="L968" i="1"/>
  <c r="K968" i="1"/>
  <c r="J968" i="1"/>
  <c r="I968" i="1"/>
  <c r="H968" i="1"/>
  <c r="G968" i="1"/>
  <c r="F968" i="1"/>
  <c r="E968" i="1"/>
  <c r="D968" i="1"/>
  <c r="W967" i="1"/>
  <c r="V967" i="1"/>
  <c r="U967" i="1"/>
  <c r="T967" i="1"/>
  <c r="S967" i="1"/>
  <c r="R967" i="1"/>
  <c r="Q967" i="1"/>
  <c r="P967" i="1"/>
  <c r="O967" i="1"/>
  <c r="N967" i="1"/>
  <c r="M967" i="1"/>
  <c r="L967" i="1"/>
  <c r="K967" i="1"/>
  <c r="J967" i="1"/>
  <c r="I967" i="1"/>
  <c r="H967" i="1"/>
  <c r="G967" i="1"/>
  <c r="F967" i="1"/>
  <c r="E967" i="1"/>
  <c r="D967" i="1"/>
  <c r="W966" i="1"/>
  <c r="V966" i="1"/>
  <c r="U966" i="1"/>
  <c r="T966" i="1"/>
  <c r="S966" i="1"/>
  <c r="R966" i="1"/>
  <c r="Q966" i="1"/>
  <c r="P966" i="1"/>
  <c r="O966" i="1"/>
  <c r="N966" i="1"/>
  <c r="M966" i="1"/>
  <c r="L966" i="1"/>
  <c r="K966" i="1"/>
  <c r="J966" i="1"/>
  <c r="I966" i="1"/>
  <c r="H966" i="1"/>
  <c r="G966" i="1"/>
  <c r="F966" i="1"/>
  <c r="E966" i="1"/>
  <c r="D966" i="1"/>
  <c r="W965" i="1"/>
  <c r="V965" i="1"/>
  <c r="U965" i="1"/>
  <c r="T965" i="1"/>
  <c r="S965" i="1"/>
  <c r="R965" i="1"/>
  <c r="Q965" i="1"/>
  <c r="P965" i="1"/>
  <c r="O965" i="1"/>
  <c r="N965" i="1"/>
  <c r="M965" i="1"/>
  <c r="L965" i="1"/>
  <c r="K965" i="1"/>
  <c r="J965" i="1"/>
  <c r="I965" i="1"/>
  <c r="H965" i="1"/>
  <c r="G965" i="1"/>
  <c r="F965" i="1"/>
  <c r="E965" i="1"/>
  <c r="D965" i="1"/>
  <c r="W964" i="1"/>
  <c r="V964" i="1"/>
  <c r="U964" i="1"/>
  <c r="T964" i="1"/>
  <c r="S964" i="1"/>
  <c r="R964" i="1"/>
  <c r="Q964" i="1"/>
  <c r="P964" i="1"/>
  <c r="O964" i="1"/>
  <c r="N964" i="1"/>
  <c r="M964" i="1"/>
  <c r="L964" i="1"/>
  <c r="K964" i="1"/>
  <c r="J964" i="1"/>
  <c r="I964" i="1"/>
  <c r="H964" i="1"/>
  <c r="G964" i="1"/>
  <c r="F964" i="1"/>
  <c r="E964" i="1"/>
  <c r="D964" i="1"/>
  <c r="W963" i="1"/>
  <c r="V963" i="1"/>
  <c r="U963" i="1"/>
  <c r="T963" i="1"/>
  <c r="S963" i="1"/>
  <c r="R963" i="1"/>
  <c r="Q963" i="1"/>
  <c r="P963" i="1"/>
  <c r="O963" i="1"/>
  <c r="N963" i="1"/>
  <c r="M963" i="1"/>
  <c r="L963" i="1"/>
  <c r="K963" i="1"/>
  <c r="J963" i="1"/>
  <c r="I963" i="1"/>
  <c r="H963" i="1"/>
  <c r="G963" i="1"/>
  <c r="F963" i="1"/>
  <c r="E963" i="1"/>
  <c r="D963" i="1"/>
  <c r="W962" i="1"/>
  <c r="V962" i="1"/>
  <c r="U962" i="1"/>
  <c r="T962" i="1"/>
  <c r="S962" i="1"/>
  <c r="R962" i="1"/>
  <c r="Q962" i="1"/>
  <c r="P962" i="1"/>
  <c r="O962" i="1"/>
  <c r="N962" i="1"/>
  <c r="M962" i="1"/>
  <c r="L962" i="1"/>
  <c r="K962" i="1"/>
  <c r="J962" i="1"/>
  <c r="I962" i="1"/>
  <c r="H962" i="1"/>
  <c r="G962" i="1"/>
  <c r="F962" i="1"/>
  <c r="E962" i="1"/>
  <c r="D962" i="1"/>
  <c r="W961" i="1"/>
  <c r="V961" i="1"/>
  <c r="U961" i="1"/>
  <c r="T961" i="1"/>
  <c r="S961" i="1"/>
  <c r="R961" i="1"/>
  <c r="Q961" i="1"/>
  <c r="P961" i="1"/>
  <c r="O961" i="1"/>
  <c r="N961" i="1"/>
  <c r="M961" i="1"/>
  <c r="L961" i="1"/>
  <c r="K961" i="1"/>
  <c r="J961" i="1"/>
  <c r="I961" i="1"/>
  <c r="H961" i="1"/>
  <c r="G961" i="1"/>
  <c r="F961" i="1"/>
  <c r="E961" i="1"/>
  <c r="D961" i="1"/>
  <c r="W960" i="1"/>
  <c r="V960" i="1"/>
  <c r="U960" i="1"/>
  <c r="T960" i="1"/>
  <c r="S960" i="1"/>
  <c r="R960" i="1"/>
  <c r="Q960" i="1"/>
  <c r="P960" i="1"/>
  <c r="O960" i="1"/>
  <c r="N960" i="1"/>
  <c r="M960" i="1"/>
  <c r="L960" i="1"/>
  <c r="K960" i="1"/>
  <c r="J960" i="1"/>
  <c r="I960" i="1"/>
  <c r="H960" i="1"/>
  <c r="G960" i="1"/>
  <c r="F960" i="1"/>
  <c r="E960" i="1"/>
  <c r="D960" i="1"/>
  <c r="W959" i="1"/>
  <c r="V959" i="1"/>
  <c r="U959" i="1"/>
  <c r="T959" i="1"/>
  <c r="S959" i="1"/>
  <c r="R959" i="1"/>
  <c r="Q959" i="1"/>
  <c r="P959" i="1"/>
  <c r="O959" i="1"/>
  <c r="N959" i="1"/>
  <c r="M959" i="1"/>
  <c r="L959" i="1"/>
  <c r="K959" i="1"/>
  <c r="J959" i="1"/>
  <c r="I959" i="1"/>
  <c r="H959" i="1"/>
  <c r="G959" i="1"/>
  <c r="F959" i="1"/>
  <c r="E959" i="1"/>
  <c r="D959" i="1"/>
  <c r="W958" i="1"/>
  <c r="V958" i="1"/>
  <c r="U958" i="1"/>
  <c r="T958" i="1"/>
  <c r="S958" i="1"/>
  <c r="R958" i="1"/>
  <c r="Q958" i="1"/>
  <c r="P958" i="1"/>
  <c r="O958" i="1"/>
  <c r="N958" i="1"/>
  <c r="M958" i="1"/>
  <c r="L958" i="1"/>
  <c r="K958" i="1"/>
  <c r="J958" i="1"/>
  <c r="I958" i="1"/>
  <c r="H958" i="1"/>
  <c r="G958" i="1"/>
  <c r="F958" i="1"/>
  <c r="E958" i="1"/>
  <c r="D958" i="1"/>
  <c r="W957" i="1"/>
  <c r="V957" i="1"/>
  <c r="U957" i="1"/>
  <c r="T957" i="1"/>
  <c r="S957" i="1"/>
  <c r="R957" i="1"/>
  <c r="Q957" i="1"/>
  <c r="P957" i="1"/>
  <c r="O957" i="1"/>
  <c r="N957" i="1"/>
  <c r="M957" i="1"/>
  <c r="L957" i="1"/>
  <c r="K957" i="1"/>
  <c r="J957" i="1"/>
  <c r="I957" i="1"/>
  <c r="H957" i="1"/>
  <c r="G957" i="1"/>
  <c r="F957" i="1"/>
  <c r="E957" i="1"/>
  <c r="D957" i="1"/>
  <c r="W956" i="1"/>
  <c r="V956" i="1"/>
  <c r="U956" i="1"/>
  <c r="T956" i="1"/>
  <c r="S956" i="1"/>
  <c r="R956" i="1"/>
  <c r="Q956" i="1"/>
  <c r="P956" i="1"/>
  <c r="O956" i="1"/>
  <c r="N956" i="1"/>
  <c r="M956" i="1"/>
  <c r="L956" i="1"/>
  <c r="K956" i="1"/>
  <c r="J956" i="1"/>
  <c r="I956" i="1"/>
  <c r="H956" i="1"/>
  <c r="G956" i="1"/>
  <c r="F956" i="1"/>
  <c r="E956" i="1"/>
  <c r="D956" i="1"/>
  <c r="W955" i="1"/>
  <c r="V955" i="1"/>
  <c r="U955" i="1"/>
  <c r="T955" i="1"/>
  <c r="S955" i="1"/>
  <c r="R955" i="1"/>
  <c r="Q955" i="1"/>
  <c r="P955" i="1"/>
  <c r="O955" i="1"/>
  <c r="N955" i="1"/>
  <c r="M955" i="1"/>
  <c r="L955" i="1"/>
  <c r="K955" i="1"/>
  <c r="J955" i="1"/>
  <c r="I955" i="1"/>
  <c r="H955" i="1"/>
  <c r="G955" i="1"/>
  <c r="F955" i="1"/>
  <c r="E955" i="1"/>
  <c r="D955" i="1"/>
  <c r="W954" i="1"/>
  <c r="V954" i="1"/>
  <c r="U954" i="1"/>
  <c r="T954" i="1"/>
  <c r="S954" i="1"/>
  <c r="R954" i="1"/>
  <c r="Q954" i="1"/>
  <c r="P954" i="1"/>
  <c r="O954" i="1"/>
  <c r="N954" i="1"/>
  <c r="M954" i="1"/>
  <c r="L954" i="1"/>
  <c r="K954" i="1"/>
  <c r="J954" i="1"/>
  <c r="I954" i="1"/>
  <c r="H954" i="1"/>
  <c r="G954" i="1"/>
  <c r="F954" i="1"/>
  <c r="E954" i="1"/>
  <c r="D954" i="1"/>
  <c r="W953" i="1"/>
  <c r="V953" i="1"/>
  <c r="U953" i="1"/>
  <c r="T953" i="1"/>
  <c r="S953" i="1"/>
  <c r="R953" i="1"/>
  <c r="Q953" i="1"/>
  <c r="P953" i="1"/>
  <c r="O953" i="1"/>
  <c r="N953" i="1"/>
  <c r="M953" i="1"/>
  <c r="L953" i="1"/>
  <c r="K953" i="1"/>
  <c r="J953" i="1"/>
  <c r="I953" i="1"/>
  <c r="H953" i="1"/>
  <c r="G953" i="1"/>
  <c r="F953" i="1"/>
  <c r="E953" i="1"/>
  <c r="D953" i="1"/>
  <c r="W952" i="1"/>
  <c r="V952" i="1"/>
  <c r="U952" i="1"/>
  <c r="T952" i="1"/>
  <c r="S952" i="1"/>
  <c r="R952" i="1"/>
  <c r="Q952" i="1"/>
  <c r="P952" i="1"/>
  <c r="O952" i="1"/>
  <c r="N952" i="1"/>
  <c r="M952" i="1"/>
  <c r="L952" i="1"/>
  <c r="K952" i="1"/>
  <c r="J952" i="1"/>
  <c r="I952" i="1"/>
  <c r="H952" i="1"/>
  <c r="G952" i="1"/>
  <c r="F952" i="1"/>
  <c r="E952" i="1"/>
  <c r="D952" i="1"/>
  <c r="W951" i="1"/>
  <c r="V951" i="1"/>
  <c r="U951" i="1"/>
  <c r="T951" i="1"/>
  <c r="S951" i="1"/>
  <c r="R951" i="1"/>
  <c r="Q951" i="1"/>
  <c r="P951" i="1"/>
  <c r="O951" i="1"/>
  <c r="N951" i="1"/>
  <c r="M951" i="1"/>
  <c r="L951" i="1"/>
  <c r="K951" i="1"/>
  <c r="J951" i="1"/>
  <c r="I951" i="1"/>
  <c r="H951" i="1"/>
  <c r="G951" i="1"/>
  <c r="F951" i="1"/>
  <c r="E951" i="1"/>
  <c r="D951" i="1"/>
  <c r="W950" i="1"/>
  <c r="V950" i="1"/>
  <c r="U950" i="1"/>
  <c r="T950" i="1"/>
  <c r="S950" i="1"/>
  <c r="R950" i="1"/>
  <c r="Q950" i="1"/>
  <c r="P950" i="1"/>
  <c r="O950" i="1"/>
  <c r="N950" i="1"/>
  <c r="M950" i="1"/>
  <c r="L950" i="1"/>
  <c r="K950" i="1"/>
  <c r="J950" i="1"/>
  <c r="I950" i="1"/>
  <c r="H950" i="1"/>
  <c r="G950" i="1"/>
  <c r="F950" i="1"/>
  <c r="E950" i="1"/>
  <c r="D950" i="1"/>
  <c r="W949" i="1"/>
  <c r="V949" i="1"/>
  <c r="U949" i="1"/>
  <c r="T949" i="1"/>
  <c r="S949" i="1"/>
  <c r="R949" i="1"/>
  <c r="Q949" i="1"/>
  <c r="P949" i="1"/>
  <c r="O949" i="1"/>
  <c r="N949" i="1"/>
  <c r="M949" i="1"/>
  <c r="L949" i="1"/>
  <c r="K949" i="1"/>
  <c r="J949" i="1"/>
  <c r="I949" i="1"/>
  <c r="H949" i="1"/>
  <c r="G949" i="1"/>
  <c r="F949" i="1"/>
  <c r="E949" i="1"/>
  <c r="D949" i="1"/>
  <c r="W948" i="1"/>
  <c r="V948" i="1"/>
  <c r="U948" i="1"/>
  <c r="T948" i="1"/>
  <c r="S948" i="1"/>
  <c r="R948" i="1"/>
  <c r="Q948" i="1"/>
  <c r="P948" i="1"/>
  <c r="O948" i="1"/>
  <c r="N948" i="1"/>
  <c r="M948" i="1"/>
  <c r="L948" i="1"/>
  <c r="K948" i="1"/>
  <c r="J948" i="1"/>
  <c r="I948" i="1"/>
  <c r="H948" i="1"/>
  <c r="G948" i="1"/>
  <c r="F948" i="1"/>
  <c r="E948" i="1"/>
  <c r="D948" i="1"/>
  <c r="W947" i="1"/>
  <c r="V947" i="1"/>
  <c r="U947" i="1"/>
  <c r="T947" i="1"/>
  <c r="S947" i="1"/>
  <c r="R947" i="1"/>
  <c r="Q947" i="1"/>
  <c r="P947" i="1"/>
  <c r="O947" i="1"/>
  <c r="N947" i="1"/>
  <c r="M947" i="1"/>
  <c r="L947" i="1"/>
  <c r="K947" i="1"/>
  <c r="J947" i="1"/>
  <c r="I947" i="1"/>
  <c r="H947" i="1"/>
  <c r="G947" i="1"/>
  <c r="F947" i="1"/>
  <c r="E947" i="1"/>
  <c r="D947" i="1"/>
  <c r="W946" i="1"/>
  <c r="V946" i="1"/>
  <c r="U946" i="1"/>
  <c r="T946" i="1"/>
  <c r="S946" i="1"/>
  <c r="R946" i="1"/>
  <c r="Q946" i="1"/>
  <c r="P946" i="1"/>
  <c r="O946" i="1"/>
  <c r="N946" i="1"/>
  <c r="M946" i="1"/>
  <c r="L946" i="1"/>
  <c r="K946" i="1"/>
  <c r="J946" i="1"/>
  <c r="I946" i="1"/>
  <c r="H946" i="1"/>
  <c r="G946" i="1"/>
  <c r="F946" i="1"/>
  <c r="E946" i="1"/>
  <c r="D946" i="1"/>
  <c r="W945" i="1"/>
  <c r="V945" i="1"/>
  <c r="U945" i="1"/>
  <c r="T945" i="1"/>
  <c r="S945" i="1"/>
  <c r="R945" i="1"/>
  <c r="Q945" i="1"/>
  <c r="P945" i="1"/>
  <c r="O945" i="1"/>
  <c r="N945" i="1"/>
  <c r="M945" i="1"/>
  <c r="L945" i="1"/>
  <c r="K945" i="1"/>
  <c r="J945" i="1"/>
  <c r="I945" i="1"/>
  <c r="H945" i="1"/>
  <c r="G945" i="1"/>
  <c r="F945" i="1"/>
  <c r="E945" i="1"/>
  <c r="D945" i="1"/>
  <c r="W944" i="1"/>
  <c r="V944" i="1"/>
  <c r="U944" i="1"/>
  <c r="T944" i="1"/>
  <c r="S944" i="1"/>
  <c r="R944" i="1"/>
  <c r="Q944" i="1"/>
  <c r="P944" i="1"/>
  <c r="O944" i="1"/>
  <c r="N944" i="1"/>
  <c r="M944" i="1"/>
  <c r="L944" i="1"/>
  <c r="K944" i="1"/>
  <c r="J944" i="1"/>
  <c r="I944" i="1"/>
  <c r="H944" i="1"/>
  <c r="G944" i="1"/>
  <c r="F944" i="1"/>
  <c r="E944" i="1"/>
  <c r="D944" i="1"/>
  <c r="W943" i="1"/>
  <c r="V943" i="1"/>
  <c r="U943" i="1"/>
  <c r="T943" i="1"/>
  <c r="S943" i="1"/>
  <c r="R943" i="1"/>
  <c r="Q943" i="1"/>
  <c r="P943" i="1"/>
  <c r="O943" i="1"/>
  <c r="N943" i="1"/>
  <c r="M943" i="1"/>
  <c r="L943" i="1"/>
  <c r="K943" i="1"/>
  <c r="J943" i="1"/>
  <c r="I943" i="1"/>
  <c r="H943" i="1"/>
  <c r="G943" i="1"/>
  <c r="F943" i="1"/>
  <c r="E943" i="1"/>
  <c r="D943" i="1"/>
  <c r="W942" i="1"/>
  <c r="V942" i="1"/>
  <c r="U942" i="1"/>
  <c r="T942" i="1"/>
  <c r="S942" i="1"/>
  <c r="R942" i="1"/>
  <c r="Q942" i="1"/>
  <c r="P942" i="1"/>
  <c r="O942" i="1"/>
  <c r="N942" i="1"/>
  <c r="M942" i="1"/>
  <c r="L942" i="1"/>
  <c r="K942" i="1"/>
  <c r="J942" i="1"/>
  <c r="I942" i="1"/>
  <c r="H942" i="1"/>
  <c r="G942" i="1"/>
  <c r="F942" i="1"/>
  <c r="E942" i="1"/>
  <c r="D942" i="1"/>
  <c r="W941" i="1"/>
  <c r="V941" i="1"/>
  <c r="U941" i="1"/>
  <c r="T941" i="1"/>
  <c r="S941" i="1"/>
  <c r="R941" i="1"/>
  <c r="Q941" i="1"/>
  <c r="P941" i="1"/>
  <c r="O941" i="1"/>
  <c r="N941" i="1"/>
  <c r="M941" i="1"/>
  <c r="L941" i="1"/>
  <c r="K941" i="1"/>
  <c r="J941" i="1"/>
  <c r="I941" i="1"/>
  <c r="H941" i="1"/>
  <c r="G941" i="1"/>
  <c r="F941" i="1"/>
  <c r="E941" i="1"/>
  <c r="D941" i="1"/>
  <c r="W940" i="1"/>
  <c r="V940" i="1"/>
  <c r="U940" i="1"/>
  <c r="T940" i="1"/>
  <c r="S940" i="1"/>
  <c r="R940" i="1"/>
  <c r="Q940" i="1"/>
  <c r="P940" i="1"/>
  <c r="O940" i="1"/>
  <c r="N940" i="1"/>
  <c r="M940" i="1"/>
  <c r="L940" i="1"/>
  <c r="K940" i="1"/>
  <c r="J940" i="1"/>
  <c r="I940" i="1"/>
  <c r="H940" i="1"/>
  <c r="G940" i="1"/>
  <c r="F940" i="1"/>
  <c r="E940" i="1"/>
  <c r="D940" i="1"/>
  <c r="W939" i="1"/>
  <c r="V939" i="1"/>
  <c r="U939" i="1"/>
  <c r="T939" i="1"/>
  <c r="S939" i="1"/>
  <c r="R939" i="1"/>
  <c r="Q939" i="1"/>
  <c r="P939" i="1"/>
  <c r="O939" i="1"/>
  <c r="N939" i="1"/>
  <c r="M939" i="1"/>
  <c r="L939" i="1"/>
  <c r="K939" i="1"/>
  <c r="J939" i="1"/>
  <c r="I939" i="1"/>
  <c r="H939" i="1"/>
  <c r="G939" i="1"/>
  <c r="F939" i="1"/>
  <c r="E939" i="1"/>
  <c r="D939" i="1"/>
  <c r="W938" i="1"/>
  <c r="V938" i="1"/>
  <c r="U938" i="1"/>
  <c r="T938" i="1"/>
  <c r="S938" i="1"/>
  <c r="R938" i="1"/>
  <c r="Q938" i="1"/>
  <c r="P938" i="1"/>
  <c r="O938" i="1"/>
  <c r="N938" i="1"/>
  <c r="M938" i="1"/>
  <c r="L938" i="1"/>
  <c r="K938" i="1"/>
  <c r="J938" i="1"/>
  <c r="I938" i="1"/>
  <c r="H938" i="1"/>
  <c r="G938" i="1"/>
  <c r="F938" i="1"/>
  <c r="E938" i="1"/>
  <c r="D938" i="1"/>
  <c r="W937" i="1"/>
  <c r="V937" i="1"/>
  <c r="U937" i="1"/>
  <c r="T937" i="1"/>
  <c r="S937" i="1"/>
  <c r="R937" i="1"/>
  <c r="Q937" i="1"/>
  <c r="P937" i="1"/>
  <c r="O937" i="1"/>
  <c r="N937" i="1"/>
  <c r="M937" i="1"/>
  <c r="L937" i="1"/>
  <c r="K937" i="1"/>
  <c r="J937" i="1"/>
  <c r="I937" i="1"/>
  <c r="H937" i="1"/>
  <c r="G937" i="1"/>
  <c r="F937" i="1"/>
  <c r="E937" i="1"/>
  <c r="D937" i="1"/>
  <c r="W936" i="1"/>
  <c r="V936" i="1"/>
  <c r="U936" i="1"/>
  <c r="T936" i="1"/>
  <c r="S936" i="1"/>
  <c r="R936" i="1"/>
  <c r="Q936" i="1"/>
  <c r="P936" i="1"/>
  <c r="O936" i="1"/>
  <c r="N936" i="1"/>
  <c r="M936" i="1"/>
  <c r="L936" i="1"/>
  <c r="K936" i="1"/>
  <c r="J936" i="1"/>
  <c r="I936" i="1"/>
  <c r="H936" i="1"/>
  <c r="G936" i="1"/>
  <c r="F936" i="1"/>
  <c r="E936" i="1"/>
  <c r="D936" i="1"/>
  <c r="W935" i="1"/>
  <c r="V935" i="1"/>
  <c r="U935" i="1"/>
  <c r="T935" i="1"/>
  <c r="S935" i="1"/>
  <c r="R935" i="1"/>
  <c r="Q935" i="1"/>
  <c r="P935" i="1"/>
  <c r="O935" i="1"/>
  <c r="N935" i="1"/>
  <c r="M935" i="1"/>
  <c r="L935" i="1"/>
  <c r="K935" i="1"/>
  <c r="J935" i="1"/>
  <c r="I935" i="1"/>
  <c r="H935" i="1"/>
  <c r="G935" i="1"/>
  <c r="F935" i="1"/>
  <c r="E935" i="1"/>
  <c r="D935" i="1"/>
  <c r="W934" i="1"/>
  <c r="V934" i="1"/>
  <c r="U934" i="1"/>
  <c r="T934" i="1"/>
  <c r="S934" i="1"/>
  <c r="R934" i="1"/>
  <c r="Q934" i="1"/>
  <c r="P934" i="1"/>
  <c r="O934" i="1"/>
  <c r="N934" i="1"/>
  <c r="M934" i="1"/>
  <c r="L934" i="1"/>
  <c r="K934" i="1"/>
  <c r="J934" i="1"/>
  <c r="I934" i="1"/>
  <c r="H934" i="1"/>
  <c r="G934" i="1"/>
  <c r="F934" i="1"/>
  <c r="E934" i="1"/>
  <c r="D934" i="1"/>
  <c r="W933" i="1"/>
  <c r="V933" i="1"/>
  <c r="U933" i="1"/>
  <c r="T933" i="1"/>
  <c r="S933" i="1"/>
  <c r="R933" i="1"/>
  <c r="Q933" i="1"/>
  <c r="P933" i="1"/>
  <c r="O933" i="1"/>
  <c r="N933" i="1"/>
  <c r="M933" i="1"/>
  <c r="L933" i="1"/>
  <c r="K933" i="1"/>
  <c r="J933" i="1"/>
  <c r="I933" i="1"/>
  <c r="H933" i="1"/>
  <c r="G933" i="1"/>
  <c r="F933" i="1"/>
  <c r="E933" i="1"/>
  <c r="D933" i="1"/>
  <c r="W932" i="1"/>
  <c r="V932" i="1"/>
  <c r="U932" i="1"/>
  <c r="T932" i="1"/>
  <c r="S932" i="1"/>
  <c r="R932" i="1"/>
  <c r="Q932" i="1"/>
  <c r="P932" i="1"/>
  <c r="O932" i="1"/>
  <c r="N932" i="1"/>
  <c r="M932" i="1"/>
  <c r="L932" i="1"/>
  <c r="K932" i="1"/>
  <c r="J932" i="1"/>
  <c r="I932" i="1"/>
  <c r="H932" i="1"/>
  <c r="G932" i="1"/>
  <c r="F932" i="1"/>
  <c r="E932" i="1"/>
  <c r="D932" i="1"/>
  <c r="W931" i="1"/>
  <c r="V931" i="1"/>
  <c r="U931" i="1"/>
  <c r="T931" i="1"/>
  <c r="S931" i="1"/>
  <c r="R931" i="1"/>
  <c r="Q931" i="1"/>
  <c r="P931" i="1"/>
  <c r="O931" i="1"/>
  <c r="N931" i="1"/>
  <c r="M931" i="1"/>
  <c r="L931" i="1"/>
  <c r="K931" i="1"/>
  <c r="J931" i="1"/>
  <c r="I931" i="1"/>
  <c r="H931" i="1"/>
  <c r="G931" i="1"/>
  <c r="F931" i="1"/>
  <c r="E931" i="1"/>
  <c r="D931" i="1"/>
  <c r="W930" i="1"/>
  <c r="V930" i="1"/>
  <c r="U930" i="1"/>
  <c r="T930" i="1"/>
  <c r="S930" i="1"/>
  <c r="R930" i="1"/>
  <c r="Q930" i="1"/>
  <c r="P930" i="1"/>
  <c r="O930" i="1"/>
  <c r="N930" i="1"/>
  <c r="M930" i="1"/>
  <c r="L930" i="1"/>
  <c r="K930" i="1"/>
  <c r="J930" i="1"/>
  <c r="I930" i="1"/>
  <c r="H930" i="1"/>
  <c r="G930" i="1"/>
  <c r="F930" i="1"/>
  <c r="E930" i="1"/>
  <c r="D930" i="1"/>
  <c r="W929" i="1"/>
  <c r="V929" i="1"/>
  <c r="U929" i="1"/>
  <c r="T929" i="1"/>
  <c r="S929" i="1"/>
  <c r="R929" i="1"/>
  <c r="Q929" i="1"/>
  <c r="P929" i="1"/>
  <c r="O929" i="1"/>
  <c r="N929" i="1"/>
  <c r="M929" i="1"/>
  <c r="L929" i="1"/>
  <c r="K929" i="1"/>
  <c r="J929" i="1"/>
  <c r="I929" i="1"/>
  <c r="H929" i="1"/>
  <c r="G929" i="1"/>
  <c r="F929" i="1"/>
  <c r="E929" i="1"/>
  <c r="D929" i="1"/>
  <c r="W928" i="1"/>
  <c r="V928" i="1"/>
  <c r="U928" i="1"/>
  <c r="T928" i="1"/>
  <c r="S928" i="1"/>
  <c r="R928" i="1"/>
  <c r="Q928" i="1"/>
  <c r="P928" i="1"/>
  <c r="O928" i="1"/>
  <c r="N928" i="1"/>
  <c r="M928" i="1"/>
  <c r="L928" i="1"/>
  <c r="K928" i="1"/>
  <c r="J928" i="1"/>
  <c r="I928" i="1"/>
  <c r="H928" i="1"/>
  <c r="G928" i="1"/>
  <c r="F928" i="1"/>
  <c r="E928" i="1"/>
  <c r="D928" i="1"/>
  <c r="W927" i="1"/>
  <c r="V927" i="1"/>
  <c r="U927" i="1"/>
  <c r="T927" i="1"/>
  <c r="S927" i="1"/>
  <c r="R927" i="1"/>
  <c r="Q927" i="1"/>
  <c r="P927" i="1"/>
  <c r="O927" i="1"/>
  <c r="N927" i="1"/>
  <c r="M927" i="1"/>
  <c r="L927" i="1"/>
  <c r="K927" i="1"/>
  <c r="J927" i="1"/>
  <c r="I927" i="1"/>
  <c r="H927" i="1"/>
  <c r="G927" i="1"/>
  <c r="F927" i="1"/>
  <c r="E927" i="1"/>
  <c r="D927" i="1"/>
  <c r="W926" i="1"/>
  <c r="V926" i="1"/>
  <c r="U926" i="1"/>
  <c r="T926" i="1"/>
  <c r="S926" i="1"/>
  <c r="R926" i="1"/>
  <c r="Q926" i="1"/>
  <c r="P926" i="1"/>
  <c r="O926" i="1"/>
  <c r="N926" i="1"/>
  <c r="M926" i="1"/>
  <c r="L926" i="1"/>
  <c r="K926" i="1"/>
  <c r="J926" i="1"/>
  <c r="I926" i="1"/>
  <c r="H926" i="1"/>
  <c r="G926" i="1"/>
  <c r="F926" i="1"/>
  <c r="E926" i="1"/>
  <c r="D926" i="1"/>
  <c r="W925" i="1"/>
  <c r="V925" i="1"/>
  <c r="U925" i="1"/>
  <c r="T925" i="1"/>
  <c r="S925" i="1"/>
  <c r="R925" i="1"/>
  <c r="Q925" i="1"/>
  <c r="P925" i="1"/>
  <c r="O925" i="1"/>
  <c r="N925" i="1"/>
  <c r="M925" i="1"/>
  <c r="L925" i="1"/>
  <c r="K925" i="1"/>
  <c r="J925" i="1"/>
  <c r="I925" i="1"/>
  <c r="H925" i="1"/>
  <c r="G925" i="1"/>
  <c r="F925" i="1"/>
  <c r="E925" i="1"/>
  <c r="D925" i="1"/>
  <c r="W924" i="1"/>
  <c r="V924" i="1"/>
  <c r="U924" i="1"/>
  <c r="T924" i="1"/>
  <c r="S924" i="1"/>
  <c r="R924" i="1"/>
  <c r="Q924" i="1"/>
  <c r="P924" i="1"/>
  <c r="O924" i="1"/>
  <c r="N924" i="1"/>
  <c r="M924" i="1"/>
  <c r="L924" i="1"/>
  <c r="K924" i="1"/>
  <c r="J924" i="1"/>
  <c r="I924" i="1"/>
  <c r="H924" i="1"/>
  <c r="G924" i="1"/>
  <c r="F924" i="1"/>
  <c r="E924" i="1"/>
  <c r="D924" i="1"/>
  <c r="W923" i="1"/>
  <c r="V923" i="1"/>
  <c r="U923" i="1"/>
  <c r="T923" i="1"/>
  <c r="S923" i="1"/>
  <c r="R923" i="1"/>
  <c r="Q923" i="1"/>
  <c r="P923" i="1"/>
  <c r="O923" i="1"/>
  <c r="N923" i="1"/>
  <c r="M923" i="1"/>
  <c r="L923" i="1"/>
  <c r="K923" i="1"/>
  <c r="J923" i="1"/>
  <c r="I923" i="1"/>
  <c r="H923" i="1"/>
  <c r="G923" i="1"/>
  <c r="F923" i="1"/>
  <c r="E923" i="1"/>
  <c r="D923" i="1"/>
  <c r="W922" i="1"/>
  <c r="V922" i="1"/>
  <c r="U922" i="1"/>
  <c r="T922" i="1"/>
  <c r="S922" i="1"/>
  <c r="R922" i="1"/>
  <c r="Q922" i="1"/>
  <c r="P922" i="1"/>
  <c r="O922" i="1"/>
  <c r="N922" i="1"/>
  <c r="M922" i="1"/>
  <c r="L922" i="1"/>
  <c r="K922" i="1"/>
  <c r="J922" i="1"/>
  <c r="I922" i="1"/>
  <c r="H922" i="1"/>
  <c r="G922" i="1"/>
  <c r="F922" i="1"/>
  <c r="E922" i="1"/>
  <c r="D922" i="1"/>
  <c r="W921" i="1"/>
  <c r="V921" i="1"/>
  <c r="U921" i="1"/>
  <c r="T921" i="1"/>
  <c r="S921" i="1"/>
  <c r="R921" i="1"/>
  <c r="Q921" i="1"/>
  <c r="P921" i="1"/>
  <c r="O921" i="1"/>
  <c r="N921" i="1"/>
  <c r="M921" i="1"/>
  <c r="L921" i="1"/>
  <c r="K921" i="1"/>
  <c r="J921" i="1"/>
  <c r="I921" i="1"/>
  <c r="H921" i="1"/>
  <c r="G921" i="1"/>
  <c r="F921" i="1"/>
  <c r="E921" i="1"/>
  <c r="D921" i="1"/>
  <c r="W920" i="1"/>
  <c r="V920" i="1"/>
  <c r="U920" i="1"/>
  <c r="T920" i="1"/>
  <c r="S920" i="1"/>
  <c r="R920" i="1"/>
  <c r="Q920" i="1"/>
  <c r="P920" i="1"/>
  <c r="O920" i="1"/>
  <c r="N920" i="1"/>
  <c r="M920" i="1"/>
  <c r="L920" i="1"/>
  <c r="K920" i="1"/>
  <c r="J920" i="1"/>
  <c r="I920" i="1"/>
  <c r="H920" i="1"/>
  <c r="G920" i="1"/>
  <c r="F920" i="1"/>
  <c r="E920" i="1"/>
  <c r="D920" i="1"/>
  <c r="W919" i="1"/>
  <c r="V919" i="1"/>
  <c r="U919" i="1"/>
  <c r="T919" i="1"/>
  <c r="S919" i="1"/>
  <c r="R919" i="1"/>
  <c r="Q919" i="1"/>
  <c r="P919" i="1"/>
  <c r="O919" i="1"/>
  <c r="N919" i="1"/>
  <c r="M919" i="1"/>
  <c r="L919" i="1"/>
  <c r="K919" i="1"/>
  <c r="J919" i="1"/>
  <c r="I919" i="1"/>
  <c r="H919" i="1"/>
  <c r="G919" i="1"/>
  <c r="F919" i="1"/>
  <c r="E919" i="1"/>
  <c r="D919" i="1"/>
  <c r="W918" i="1"/>
  <c r="V918" i="1"/>
  <c r="U918" i="1"/>
  <c r="T918" i="1"/>
  <c r="S918" i="1"/>
  <c r="R918" i="1"/>
  <c r="Q918" i="1"/>
  <c r="P918" i="1"/>
  <c r="O918" i="1"/>
  <c r="N918" i="1"/>
  <c r="M918" i="1"/>
  <c r="L918" i="1"/>
  <c r="K918" i="1"/>
  <c r="J918" i="1"/>
  <c r="I918" i="1"/>
  <c r="H918" i="1"/>
  <c r="G918" i="1"/>
  <c r="F918" i="1"/>
  <c r="E918" i="1"/>
  <c r="D918" i="1"/>
  <c r="W917" i="1"/>
  <c r="V917" i="1"/>
  <c r="U917" i="1"/>
  <c r="T917" i="1"/>
  <c r="S917" i="1"/>
  <c r="R917" i="1"/>
  <c r="Q917" i="1"/>
  <c r="P917" i="1"/>
  <c r="O917" i="1"/>
  <c r="N917" i="1"/>
  <c r="M917" i="1"/>
  <c r="L917" i="1"/>
  <c r="K917" i="1"/>
  <c r="J917" i="1"/>
  <c r="I917" i="1"/>
  <c r="H917" i="1"/>
  <c r="G917" i="1"/>
  <c r="F917" i="1"/>
  <c r="E917" i="1"/>
  <c r="D917" i="1"/>
  <c r="W916" i="1"/>
  <c r="V916" i="1"/>
  <c r="U916" i="1"/>
  <c r="T916" i="1"/>
  <c r="S916" i="1"/>
  <c r="R916" i="1"/>
  <c r="Q916" i="1"/>
  <c r="P916" i="1"/>
  <c r="O916" i="1"/>
  <c r="N916" i="1"/>
  <c r="M916" i="1"/>
  <c r="L916" i="1"/>
  <c r="K916" i="1"/>
  <c r="J916" i="1"/>
  <c r="I916" i="1"/>
  <c r="H916" i="1"/>
  <c r="G916" i="1"/>
  <c r="F916" i="1"/>
  <c r="E916" i="1"/>
  <c r="D916" i="1"/>
  <c r="W915" i="1"/>
  <c r="V915" i="1"/>
  <c r="U915" i="1"/>
  <c r="T915" i="1"/>
  <c r="S915" i="1"/>
  <c r="R915" i="1"/>
  <c r="Q915" i="1"/>
  <c r="P915" i="1"/>
  <c r="O915" i="1"/>
  <c r="N915" i="1"/>
  <c r="M915" i="1"/>
  <c r="L915" i="1"/>
  <c r="K915" i="1"/>
  <c r="J915" i="1"/>
  <c r="I915" i="1"/>
  <c r="H915" i="1"/>
  <c r="G915" i="1"/>
  <c r="F915" i="1"/>
  <c r="E915" i="1"/>
  <c r="D915" i="1"/>
  <c r="W914" i="1"/>
  <c r="V914" i="1"/>
  <c r="U914" i="1"/>
  <c r="T914" i="1"/>
  <c r="S914" i="1"/>
  <c r="R914" i="1"/>
  <c r="Q914" i="1"/>
  <c r="P914" i="1"/>
  <c r="O914" i="1"/>
  <c r="N914" i="1"/>
  <c r="M914" i="1"/>
  <c r="L914" i="1"/>
  <c r="K914" i="1"/>
  <c r="J914" i="1"/>
  <c r="I914" i="1"/>
  <c r="H914" i="1"/>
  <c r="G914" i="1"/>
  <c r="F914" i="1"/>
  <c r="E914" i="1"/>
  <c r="D914" i="1"/>
  <c r="W913" i="1"/>
  <c r="V913" i="1"/>
  <c r="U913" i="1"/>
  <c r="T913" i="1"/>
  <c r="S913" i="1"/>
  <c r="R913" i="1"/>
  <c r="Q913" i="1"/>
  <c r="P913" i="1"/>
  <c r="O913" i="1"/>
  <c r="N913" i="1"/>
  <c r="M913" i="1"/>
  <c r="L913" i="1"/>
  <c r="K913" i="1"/>
  <c r="J913" i="1"/>
  <c r="I913" i="1"/>
  <c r="H913" i="1"/>
  <c r="G913" i="1"/>
  <c r="F913" i="1"/>
  <c r="E913" i="1"/>
  <c r="D913" i="1"/>
  <c r="W912" i="1"/>
  <c r="V912" i="1"/>
  <c r="U912" i="1"/>
  <c r="T912" i="1"/>
  <c r="S912" i="1"/>
  <c r="R912" i="1"/>
  <c r="Q912" i="1"/>
  <c r="P912" i="1"/>
  <c r="O912" i="1"/>
  <c r="N912" i="1"/>
  <c r="M912" i="1"/>
  <c r="L912" i="1"/>
  <c r="K912" i="1"/>
  <c r="J912" i="1"/>
  <c r="I912" i="1"/>
  <c r="H912" i="1"/>
  <c r="G912" i="1"/>
  <c r="F912" i="1"/>
  <c r="E912" i="1"/>
  <c r="D912" i="1"/>
  <c r="W911" i="1"/>
  <c r="V911" i="1"/>
  <c r="U911" i="1"/>
  <c r="T911" i="1"/>
  <c r="S911" i="1"/>
  <c r="R911" i="1"/>
  <c r="Q911" i="1"/>
  <c r="P911" i="1"/>
  <c r="O911" i="1"/>
  <c r="N911" i="1"/>
  <c r="M911" i="1"/>
  <c r="L911" i="1"/>
  <c r="K911" i="1"/>
  <c r="J911" i="1"/>
  <c r="I911" i="1"/>
  <c r="H911" i="1"/>
  <c r="G911" i="1"/>
  <c r="F911" i="1"/>
  <c r="E911" i="1"/>
  <c r="D911" i="1"/>
  <c r="W910" i="1"/>
  <c r="V910" i="1"/>
  <c r="U910" i="1"/>
  <c r="T910" i="1"/>
  <c r="S910" i="1"/>
  <c r="R910" i="1"/>
  <c r="Q910" i="1"/>
  <c r="P910" i="1"/>
  <c r="O910" i="1"/>
  <c r="N910" i="1"/>
  <c r="M910" i="1"/>
  <c r="L910" i="1"/>
  <c r="K910" i="1"/>
  <c r="J910" i="1"/>
  <c r="I910" i="1"/>
  <c r="H910" i="1"/>
  <c r="G910" i="1"/>
  <c r="F910" i="1"/>
  <c r="E910" i="1"/>
  <c r="D910" i="1"/>
  <c r="W909" i="1"/>
  <c r="V909" i="1"/>
  <c r="U909" i="1"/>
  <c r="T909" i="1"/>
  <c r="S909" i="1"/>
  <c r="R909" i="1"/>
  <c r="Q909" i="1"/>
  <c r="P909" i="1"/>
  <c r="O909" i="1"/>
  <c r="N909" i="1"/>
  <c r="M909" i="1"/>
  <c r="L909" i="1"/>
  <c r="K909" i="1"/>
  <c r="J909" i="1"/>
  <c r="I909" i="1"/>
  <c r="H909" i="1"/>
  <c r="G909" i="1"/>
  <c r="F909" i="1"/>
  <c r="E909" i="1"/>
  <c r="D909" i="1"/>
  <c r="W908" i="1"/>
  <c r="V908" i="1"/>
  <c r="U908" i="1"/>
  <c r="T908" i="1"/>
  <c r="S908" i="1"/>
  <c r="R908" i="1"/>
  <c r="Q908" i="1"/>
  <c r="P908" i="1"/>
  <c r="O908" i="1"/>
  <c r="N908" i="1"/>
  <c r="M908" i="1"/>
  <c r="L908" i="1"/>
  <c r="K908" i="1"/>
  <c r="J908" i="1"/>
  <c r="I908" i="1"/>
  <c r="H908" i="1"/>
  <c r="G908" i="1"/>
  <c r="F908" i="1"/>
  <c r="E908" i="1"/>
  <c r="D908" i="1"/>
  <c r="W907" i="1"/>
  <c r="V907" i="1"/>
  <c r="U907" i="1"/>
  <c r="T907" i="1"/>
  <c r="S907" i="1"/>
  <c r="R907" i="1"/>
  <c r="Q907" i="1"/>
  <c r="P907" i="1"/>
  <c r="O907" i="1"/>
  <c r="N907" i="1"/>
  <c r="M907" i="1"/>
  <c r="L907" i="1"/>
  <c r="K907" i="1"/>
  <c r="J907" i="1"/>
  <c r="I907" i="1"/>
  <c r="H907" i="1"/>
  <c r="G907" i="1"/>
  <c r="F907" i="1"/>
  <c r="E907" i="1"/>
  <c r="D907" i="1"/>
  <c r="W906" i="1"/>
  <c r="V906" i="1"/>
  <c r="U906" i="1"/>
  <c r="T906" i="1"/>
  <c r="S906" i="1"/>
  <c r="R906" i="1"/>
  <c r="Q906" i="1"/>
  <c r="P906" i="1"/>
  <c r="O906" i="1"/>
  <c r="N906" i="1"/>
  <c r="M906" i="1"/>
  <c r="L906" i="1"/>
  <c r="K906" i="1"/>
  <c r="J906" i="1"/>
  <c r="I906" i="1"/>
  <c r="H906" i="1"/>
  <c r="G906" i="1"/>
  <c r="F906" i="1"/>
  <c r="E906" i="1"/>
  <c r="D906" i="1"/>
  <c r="W905" i="1"/>
  <c r="V905" i="1"/>
  <c r="U905" i="1"/>
  <c r="T905" i="1"/>
  <c r="S905" i="1"/>
  <c r="R905" i="1"/>
  <c r="Q905" i="1"/>
  <c r="P905" i="1"/>
  <c r="O905" i="1"/>
  <c r="N905" i="1"/>
  <c r="M905" i="1"/>
  <c r="L905" i="1"/>
  <c r="K905" i="1"/>
  <c r="J905" i="1"/>
  <c r="I905" i="1"/>
  <c r="H905" i="1"/>
  <c r="G905" i="1"/>
  <c r="F905" i="1"/>
  <c r="E905" i="1"/>
  <c r="D905" i="1"/>
  <c r="W904" i="1"/>
  <c r="V904" i="1"/>
  <c r="U904" i="1"/>
  <c r="T904" i="1"/>
  <c r="S904" i="1"/>
  <c r="R904" i="1"/>
  <c r="Q904" i="1"/>
  <c r="P904" i="1"/>
  <c r="O904" i="1"/>
  <c r="N904" i="1"/>
  <c r="M904" i="1"/>
  <c r="L904" i="1"/>
  <c r="K904" i="1"/>
  <c r="J904" i="1"/>
  <c r="I904" i="1"/>
  <c r="H904" i="1"/>
  <c r="G904" i="1"/>
  <c r="F904" i="1"/>
  <c r="E904" i="1"/>
  <c r="D904" i="1"/>
  <c r="W903" i="1"/>
  <c r="V903" i="1"/>
  <c r="U903" i="1"/>
  <c r="T903" i="1"/>
  <c r="S903" i="1"/>
  <c r="R903" i="1"/>
  <c r="Q903" i="1"/>
  <c r="P903" i="1"/>
  <c r="O903" i="1"/>
  <c r="N903" i="1"/>
  <c r="M903" i="1"/>
  <c r="L903" i="1"/>
  <c r="K903" i="1"/>
  <c r="J903" i="1"/>
  <c r="I903" i="1"/>
  <c r="H903" i="1"/>
  <c r="G903" i="1"/>
  <c r="F903" i="1"/>
  <c r="E903" i="1"/>
  <c r="D903" i="1"/>
  <c r="W902" i="1"/>
  <c r="V902" i="1"/>
  <c r="U902" i="1"/>
  <c r="T902" i="1"/>
  <c r="S902" i="1"/>
  <c r="R902" i="1"/>
  <c r="Q902" i="1"/>
  <c r="P902" i="1"/>
  <c r="O902" i="1"/>
  <c r="N902" i="1"/>
  <c r="M902" i="1"/>
  <c r="L902" i="1"/>
  <c r="K902" i="1"/>
  <c r="J902" i="1"/>
  <c r="I902" i="1"/>
  <c r="H902" i="1"/>
  <c r="G902" i="1"/>
  <c r="F902" i="1"/>
  <c r="E902" i="1"/>
  <c r="D902" i="1"/>
  <c r="W901" i="1"/>
  <c r="V901" i="1"/>
  <c r="U901" i="1"/>
  <c r="T901" i="1"/>
  <c r="S901" i="1"/>
  <c r="R901" i="1"/>
  <c r="Q901" i="1"/>
  <c r="P901" i="1"/>
  <c r="O901" i="1"/>
  <c r="N901" i="1"/>
  <c r="M901" i="1"/>
  <c r="L901" i="1"/>
  <c r="K901" i="1"/>
  <c r="J901" i="1"/>
  <c r="I901" i="1"/>
  <c r="H901" i="1"/>
  <c r="G901" i="1"/>
  <c r="F901" i="1"/>
  <c r="E901" i="1"/>
  <c r="D901" i="1"/>
  <c r="W900" i="1"/>
  <c r="V900" i="1"/>
  <c r="U900" i="1"/>
  <c r="T900" i="1"/>
  <c r="S900" i="1"/>
  <c r="R900" i="1"/>
  <c r="Q900" i="1"/>
  <c r="P900" i="1"/>
  <c r="O900" i="1"/>
  <c r="N900" i="1"/>
  <c r="M900" i="1"/>
  <c r="L900" i="1"/>
  <c r="K900" i="1"/>
  <c r="J900" i="1"/>
  <c r="I900" i="1"/>
  <c r="H900" i="1"/>
  <c r="G900" i="1"/>
  <c r="F900" i="1"/>
  <c r="E900" i="1"/>
  <c r="D900" i="1"/>
  <c r="W899" i="1"/>
  <c r="V899" i="1"/>
  <c r="U899" i="1"/>
  <c r="T899" i="1"/>
  <c r="S899" i="1"/>
  <c r="R899" i="1"/>
  <c r="Q899" i="1"/>
  <c r="P899" i="1"/>
  <c r="O899" i="1"/>
  <c r="N899" i="1"/>
  <c r="M899" i="1"/>
  <c r="L899" i="1"/>
  <c r="K899" i="1"/>
  <c r="J899" i="1"/>
  <c r="I899" i="1"/>
  <c r="H899" i="1"/>
  <c r="G899" i="1"/>
  <c r="F899" i="1"/>
  <c r="E899" i="1"/>
  <c r="D899" i="1"/>
  <c r="W898" i="1"/>
  <c r="V898" i="1"/>
  <c r="U898" i="1"/>
  <c r="T898" i="1"/>
  <c r="S898" i="1"/>
  <c r="R898" i="1"/>
  <c r="Q898" i="1"/>
  <c r="P898" i="1"/>
  <c r="O898" i="1"/>
  <c r="N898" i="1"/>
  <c r="M898" i="1"/>
  <c r="L898" i="1"/>
  <c r="K898" i="1"/>
  <c r="J898" i="1"/>
  <c r="I898" i="1"/>
  <c r="H898" i="1"/>
  <c r="G898" i="1"/>
  <c r="F898" i="1"/>
  <c r="E898" i="1"/>
  <c r="D898" i="1"/>
  <c r="W897" i="1"/>
  <c r="V897" i="1"/>
  <c r="U897" i="1"/>
  <c r="T897" i="1"/>
  <c r="S897" i="1"/>
  <c r="R897" i="1"/>
  <c r="Q897" i="1"/>
  <c r="P897" i="1"/>
  <c r="O897" i="1"/>
  <c r="N897" i="1"/>
  <c r="M897" i="1"/>
  <c r="L897" i="1"/>
  <c r="K897" i="1"/>
  <c r="J897" i="1"/>
  <c r="I897" i="1"/>
  <c r="H897" i="1"/>
  <c r="G897" i="1"/>
  <c r="F897" i="1"/>
  <c r="E897" i="1"/>
  <c r="D897" i="1"/>
  <c r="W896" i="1"/>
  <c r="V896" i="1"/>
  <c r="U896" i="1"/>
  <c r="T896" i="1"/>
  <c r="S896" i="1"/>
  <c r="R896" i="1"/>
  <c r="Q896" i="1"/>
  <c r="P896" i="1"/>
  <c r="O896" i="1"/>
  <c r="N896" i="1"/>
  <c r="M896" i="1"/>
  <c r="L896" i="1"/>
  <c r="K896" i="1"/>
  <c r="J896" i="1"/>
  <c r="I896" i="1"/>
  <c r="H896" i="1"/>
  <c r="G896" i="1"/>
  <c r="F896" i="1"/>
  <c r="E896" i="1"/>
  <c r="D896" i="1"/>
  <c r="W895" i="1"/>
  <c r="V895" i="1"/>
  <c r="U895" i="1"/>
  <c r="T895" i="1"/>
  <c r="S895" i="1"/>
  <c r="R895" i="1"/>
  <c r="Q895" i="1"/>
  <c r="P895" i="1"/>
  <c r="O895" i="1"/>
  <c r="N895" i="1"/>
  <c r="M895" i="1"/>
  <c r="L895" i="1"/>
  <c r="K895" i="1"/>
  <c r="J895" i="1"/>
  <c r="I895" i="1"/>
  <c r="H895" i="1"/>
  <c r="G895" i="1"/>
  <c r="F895" i="1"/>
  <c r="E895" i="1"/>
  <c r="D895" i="1"/>
  <c r="W894" i="1"/>
  <c r="V894" i="1"/>
  <c r="U894" i="1"/>
  <c r="T894" i="1"/>
  <c r="S894" i="1"/>
  <c r="R894" i="1"/>
  <c r="Q894" i="1"/>
  <c r="P894" i="1"/>
  <c r="O894" i="1"/>
  <c r="N894" i="1"/>
  <c r="M894" i="1"/>
  <c r="L894" i="1"/>
  <c r="K894" i="1"/>
  <c r="J894" i="1"/>
  <c r="I894" i="1"/>
  <c r="H894" i="1"/>
  <c r="G894" i="1"/>
  <c r="F894" i="1"/>
  <c r="E894" i="1"/>
  <c r="D894" i="1"/>
  <c r="W893" i="1"/>
  <c r="V893" i="1"/>
  <c r="U893" i="1"/>
  <c r="T893" i="1"/>
  <c r="S893" i="1"/>
  <c r="R893" i="1"/>
  <c r="Q893" i="1"/>
  <c r="P893" i="1"/>
  <c r="O893" i="1"/>
  <c r="N893" i="1"/>
  <c r="M893" i="1"/>
  <c r="L893" i="1"/>
  <c r="K893" i="1"/>
  <c r="J893" i="1"/>
  <c r="I893" i="1"/>
  <c r="H893" i="1"/>
  <c r="G893" i="1"/>
  <c r="F893" i="1"/>
  <c r="E893" i="1"/>
  <c r="D893" i="1"/>
  <c r="W892" i="1"/>
  <c r="V892" i="1"/>
  <c r="U892" i="1"/>
  <c r="T892" i="1"/>
  <c r="S892" i="1"/>
  <c r="R892" i="1"/>
  <c r="Q892" i="1"/>
  <c r="P892" i="1"/>
  <c r="O892" i="1"/>
  <c r="N892" i="1"/>
  <c r="M892" i="1"/>
  <c r="L892" i="1"/>
  <c r="K892" i="1"/>
  <c r="J892" i="1"/>
  <c r="I892" i="1"/>
  <c r="H892" i="1"/>
  <c r="G892" i="1"/>
  <c r="F892" i="1"/>
  <c r="E892" i="1"/>
  <c r="D892" i="1"/>
  <c r="W891" i="1"/>
  <c r="V891" i="1"/>
  <c r="U891" i="1"/>
  <c r="T891" i="1"/>
  <c r="S891" i="1"/>
  <c r="R891" i="1"/>
  <c r="Q891" i="1"/>
  <c r="P891" i="1"/>
  <c r="O891" i="1"/>
  <c r="N891" i="1"/>
  <c r="M891" i="1"/>
  <c r="L891" i="1"/>
  <c r="K891" i="1"/>
  <c r="J891" i="1"/>
  <c r="I891" i="1"/>
  <c r="H891" i="1"/>
  <c r="G891" i="1"/>
  <c r="F891" i="1"/>
  <c r="E891" i="1"/>
  <c r="D891" i="1"/>
  <c r="W890" i="1"/>
  <c r="V890" i="1"/>
  <c r="U890" i="1"/>
  <c r="T890" i="1"/>
  <c r="S890" i="1"/>
  <c r="R890" i="1"/>
  <c r="Q890" i="1"/>
  <c r="P890" i="1"/>
  <c r="O890" i="1"/>
  <c r="N890" i="1"/>
  <c r="M890" i="1"/>
  <c r="L890" i="1"/>
  <c r="K890" i="1"/>
  <c r="J890" i="1"/>
  <c r="I890" i="1"/>
  <c r="H890" i="1"/>
  <c r="G890" i="1"/>
  <c r="F890" i="1"/>
  <c r="E890" i="1"/>
  <c r="D890" i="1"/>
  <c r="W889" i="1"/>
  <c r="V889" i="1"/>
  <c r="U889" i="1"/>
  <c r="T889" i="1"/>
  <c r="S889" i="1"/>
  <c r="R889" i="1"/>
  <c r="Q889" i="1"/>
  <c r="P889" i="1"/>
  <c r="O889" i="1"/>
  <c r="N889" i="1"/>
  <c r="M889" i="1"/>
  <c r="L889" i="1"/>
  <c r="K889" i="1"/>
  <c r="J889" i="1"/>
  <c r="I889" i="1"/>
  <c r="H889" i="1"/>
  <c r="G889" i="1"/>
  <c r="F889" i="1"/>
  <c r="E889" i="1"/>
  <c r="D889" i="1"/>
  <c r="W888" i="1"/>
  <c r="V888" i="1"/>
  <c r="U888" i="1"/>
  <c r="T888" i="1"/>
  <c r="S888" i="1"/>
  <c r="R888" i="1"/>
  <c r="Q888" i="1"/>
  <c r="P888" i="1"/>
  <c r="O888" i="1"/>
  <c r="N888" i="1"/>
  <c r="M888" i="1"/>
  <c r="L888" i="1"/>
  <c r="K888" i="1"/>
  <c r="J888" i="1"/>
  <c r="I888" i="1"/>
  <c r="H888" i="1"/>
  <c r="G888" i="1"/>
  <c r="F888" i="1"/>
  <c r="E888" i="1"/>
  <c r="D888" i="1"/>
  <c r="W887" i="1"/>
  <c r="V887" i="1"/>
  <c r="U887" i="1"/>
  <c r="T887" i="1"/>
  <c r="S887" i="1"/>
  <c r="R887" i="1"/>
  <c r="Q887" i="1"/>
  <c r="P887" i="1"/>
  <c r="O887" i="1"/>
  <c r="N887" i="1"/>
  <c r="M887" i="1"/>
  <c r="L887" i="1"/>
  <c r="K887" i="1"/>
  <c r="J887" i="1"/>
  <c r="I887" i="1"/>
  <c r="H887" i="1"/>
  <c r="G887" i="1"/>
  <c r="F887" i="1"/>
  <c r="E887" i="1"/>
  <c r="D887" i="1"/>
  <c r="W886" i="1"/>
  <c r="V886" i="1"/>
  <c r="U886" i="1"/>
  <c r="T886" i="1"/>
  <c r="S886" i="1"/>
  <c r="R886" i="1"/>
  <c r="Q886" i="1"/>
  <c r="P886" i="1"/>
  <c r="O886" i="1"/>
  <c r="N886" i="1"/>
  <c r="M886" i="1"/>
  <c r="L886" i="1"/>
  <c r="K886" i="1"/>
  <c r="J886" i="1"/>
  <c r="I886" i="1"/>
  <c r="H886" i="1"/>
  <c r="G886" i="1"/>
  <c r="F886" i="1"/>
  <c r="E886" i="1"/>
  <c r="D886" i="1"/>
  <c r="W885" i="1"/>
  <c r="V885" i="1"/>
  <c r="U885" i="1"/>
  <c r="T885" i="1"/>
  <c r="S885" i="1"/>
  <c r="R885" i="1"/>
  <c r="Q885" i="1"/>
  <c r="P885" i="1"/>
  <c r="O885" i="1"/>
  <c r="N885" i="1"/>
  <c r="M885" i="1"/>
  <c r="L885" i="1"/>
  <c r="K885" i="1"/>
  <c r="J885" i="1"/>
  <c r="I885" i="1"/>
  <c r="H885" i="1"/>
  <c r="G885" i="1"/>
  <c r="F885" i="1"/>
  <c r="E885" i="1"/>
  <c r="D885" i="1"/>
  <c r="W884" i="1"/>
  <c r="V884" i="1"/>
  <c r="U884" i="1"/>
  <c r="T884" i="1"/>
  <c r="S884" i="1"/>
  <c r="R884" i="1"/>
  <c r="Q884" i="1"/>
  <c r="P884" i="1"/>
  <c r="O884" i="1"/>
  <c r="N884" i="1"/>
  <c r="M884" i="1"/>
  <c r="L884" i="1"/>
  <c r="K884" i="1"/>
  <c r="J884" i="1"/>
  <c r="I884" i="1"/>
  <c r="H884" i="1"/>
  <c r="G884" i="1"/>
  <c r="F884" i="1"/>
  <c r="E884" i="1"/>
  <c r="D884" i="1"/>
  <c r="W883" i="1"/>
  <c r="V883" i="1"/>
  <c r="U883" i="1"/>
  <c r="T883" i="1"/>
  <c r="S883" i="1"/>
  <c r="R883" i="1"/>
  <c r="Q883" i="1"/>
  <c r="P883" i="1"/>
  <c r="O883" i="1"/>
  <c r="N883" i="1"/>
  <c r="M883" i="1"/>
  <c r="L883" i="1"/>
  <c r="K883" i="1"/>
  <c r="J883" i="1"/>
  <c r="I883" i="1"/>
  <c r="H883" i="1"/>
  <c r="G883" i="1"/>
  <c r="F883" i="1"/>
  <c r="E883" i="1"/>
  <c r="D883" i="1"/>
  <c r="W882" i="1"/>
  <c r="V882" i="1"/>
  <c r="U882" i="1"/>
  <c r="T882" i="1"/>
  <c r="S882" i="1"/>
  <c r="R882" i="1"/>
  <c r="Q882" i="1"/>
  <c r="P882" i="1"/>
  <c r="O882" i="1"/>
  <c r="N882" i="1"/>
  <c r="M882" i="1"/>
  <c r="L882" i="1"/>
  <c r="K882" i="1"/>
  <c r="J882" i="1"/>
  <c r="I882" i="1"/>
  <c r="H882" i="1"/>
  <c r="G882" i="1"/>
  <c r="F882" i="1"/>
  <c r="E882" i="1"/>
  <c r="D882" i="1"/>
  <c r="W881" i="1"/>
  <c r="V881" i="1"/>
  <c r="U881" i="1"/>
  <c r="T881" i="1"/>
  <c r="S881" i="1"/>
  <c r="R881" i="1"/>
  <c r="Q881" i="1"/>
  <c r="P881" i="1"/>
  <c r="O881" i="1"/>
  <c r="N881" i="1"/>
  <c r="M881" i="1"/>
  <c r="L881" i="1"/>
  <c r="K881" i="1"/>
  <c r="J881" i="1"/>
  <c r="I881" i="1"/>
  <c r="H881" i="1"/>
  <c r="G881" i="1"/>
  <c r="F881" i="1"/>
  <c r="E881" i="1"/>
  <c r="D881" i="1"/>
  <c r="W880" i="1"/>
  <c r="V880" i="1"/>
  <c r="U880" i="1"/>
  <c r="T880" i="1"/>
  <c r="S880" i="1"/>
  <c r="R880" i="1"/>
  <c r="Q880" i="1"/>
  <c r="P880" i="1"/>
  <c r="O880" i="1"/>
  <c r="N880" i="1"/>
  <c r="M880" i="1"/>
  <c r="L880" i="1"/>
  <c r="K880" i="1"/>
  <c r="J880" i="1"/>
  <c r="I880" i="1"/>
  <c r="H880" i="1"/>
  <c r="G880" i="1"/>
  <c r="F880" i="1"/>
  <c r="E880" i="1"/>
  <c r="D880" i="1"/>
  <c r="W879" i="1"/>
  <c r="V879" i="1"/>
  <c r="U879" i="1"/>
  <c r="T879" i="1"/>
  <c r="S879" i="1"/>
  <c r="R879" i="1"/>
  <c r="Q879" i="1"/>
  <c r="P879" i="1"/>
  <c r="O879" i="1"/>
  <c r="N879" i="1"/>
  <c r="M879" i="1"/>
  <c r="L879" i="1"/>
  <c r="K879" i="1"/>
  <c r="J879" i="1"/>
  <c r="I879" i="1"/>
  <c r="H879" i="1"/>
  <c r="G879" i="1"/>
  <c r="F879" i="1"/>
  <c r="E879" i="1"/>
  <c r="D879" i="1"/>
  <c r="W878" i="1"/>
  <c r="V878" i="1"/>
  <c r="U878" i="1"/>
  <c r="T878" i="1"/>
  <c r="S878" i="1"/>
  <c r="R878" i="1"/>
  <c r="Q878" i="1"/>
  <c r="P878" i="1"/>
  <c r="O878" i="1"/>
  <c r="N878" i="1"/>
  <c r="M878" i="1"/>
  <c r="L878" i="1"/>
  <c r="K878" i="1"/>
  <c r="J878" i="1"/>
  <c r="I878" i="1"/>
  <c r="H878" i="1"/>
  <c r="G878" i="1"/>
  <c r="F878" i="1"/>
  <c r="E878" i="1"/>
  <c r="D878" i="1"/>
  <c r="W877" i="1"/>
  <c r="V877" i="1"/>
  <c r="U877" i="1"/>
  <c r="T877" i="1"/>
  <c r="S877" i="1"/>
  <c r="R877" i="1"/>
  <c r="Q877" i="1"/>
  <c r="P877" i="1"/>
  <c r="O877" i="1"/>
  <c r="N877" i="1"/>
  <c r="M877" i="1"/>
  <c r="L877" i="1"/>
  <c r="K877" i="1"/>
  <c r="J877" i="1"/>
  <c r="I877" i="1"/>
  <c r="H877" i="1"/>
  <c r="G877" i="1"/>
  <c r="F877" i="1"/>
  <c r="E877" i="1"/>
  <c r="D877" i="1"/>
  <c r="W876" i="1"/>
  <c r="V876" i="1"/>
  <c r="U876" i="1"/>
  <c r="T876" i="1"/>
  <c r="S876" i="1"/>
  <c r="R876" i="1"/>
  <c r="Q876" i="1"/>
  <c r="P876" i="1"/>
  <c r="O876" i="1"/>
  <c r="N876" i="1"/>
  <c r="M876" i="1"/>
  <c r="L876" i="1"/>
  <c r="K876" i="1"/>
  <c r="J876" i="1"/>
  <c r="I876" i="1"/>
  <c r="H876" i="1"/>
  <c r="G876" i="1"/>
  <c r="F876" i="1"/>
  <c r="E876" i="1"/>
  <c r="D876" i="1"/>
  <c r="W875" i="1"/>
  <c r="V875" i="1"/>
  <c r="U875" i="1"/>
  <c r="T875" i="1"/>
  <c r="S875" i="1"/>
  <c r="R875" i="1"/>
  <c r="Q875" i="1"/>
  <c r="P875" i="1"/>
  <c r="O875" i="1"/>
  <c r="N875" i="1"/>
  <c r="M875" i="1"/>
  <c r="L875" i="1"/>
  <c r="K875" i="1"/>
  <c r="J875" i="1"/>
  <c r="I875" i="1"/>
  <c r="H875" i="1"/>
  <c r="G875" i="1"/>
  <c r="F875" i="1"/>
  <c r="E875" i="1"/>
  <c r="D875" i="1"/>
  <c r="W874" i="1"/>
  <c r="V874" i="1"/>
  <c r="U874" i="1"/>
  <c r="T874" i="1"/>
  <c r="S874" i="1"/>
  <c r="R874" i="1"/>
  <c r="Q874" i="1"/>
  <c r="P874" i="1"/>
  <c r="O874" i="1"/>
  <c r="N874" i="1"/>
  <c r="M874" i="1"/>
  <c r="L874" i="1"/>
  <c r="K874" i="1"/>
  <c r="J874" i="1"/>
  <c r="I874" i="1"/>
  <c r="H874" i="1"/>
  <c r="G874" i="1"/>
  <c r="F874" i="1"/>
  <c r="E874" i="1"/>
  <c r="D874" i="1"/>
  <c r="W873" i="1"/>
  <c r="V873" i="1"/>
  <c r="U873" i="1"/>
  <c r="T873" i="1"/>
  <c r="S873" i="1"/>
  <c r="R873" i="1"/>
  <c r="Q873" i="1"/>
  <c r="P873" i="1"/>
  <c r="O873" i="1"/>
  <c r="N873" i="1"/>
  <c r="M873" i="1"/>
  <c r="L873" i="1"/>
  <c r="K873" i="1"/>
  <c r="J873" i="1"/>
  <c r="I873" i="1"/>
  <c r="H873" i="1"/>
  <c r="G873" i="1"/>
  <c r="F873" i="1"/>
  <c r="E873" i="1"/>
  <c r="D873" i="1"/>
  <c r="W872" i="1"/>
  <c r="V872" i="1"/>
  <c r="U872" i="1"/>
  <c r="T872" i="1"/>
  <c r="S872" i="1"/>
  <c r="R872" i="1"/>
  <c r="Q872" i="1"/>
  <c r="P872" i="1"/>
  <c r="O872" i="1"/>
  <c r="N872" i="1"/>
  <c r="M872" i="1"/>
  <c r="L872" i="1"/>
  <c r="K872" i="1"/>
  <c r="J872" i="1"/>
  <c r="I872" i="1"/>
  <c r="H872" i="1"/>
  <c r="G872" i="1"/>
  <c r="F872" i="1"/>
  <c r="E872" i="1"/>
  <c r="D872" i="1"/>
  <c r="W871" i="1"/>
  <c r="V871" i="1"/>
  <c r="U871" i="1"/>
  <c r="T871" i="1"/>
  <c r="S871" i="1"/>
  <c r="R871" i="1"/>
  <c r="Q871" i="1"/>
  <c r="P871" i="1"/>
  <c r="O871" i="1"/>
  <c r="N871" i="1"/>
  <c r="M871" i="1"/>
  <c r="L871" i="1"/>
  <c r="K871" i="1"/>
  <c r="J871" i="1"/>
  <c r="I871" i="1"/>
  <c r="H871" i="1"/>
  <c r="G871" i="1"/>
  <c r="F871" i="1"/>
  <c r="E871" i="1"/>
  <c r="D871" i="1"/>
  <c r="W870" i="1"/>
  <c r="V870" i="1"/>
  <c r="U870" i="1"/>
  <c r="T870" i="1"/>
  <c r="S870" i="1"/>
  <c r="R870" i="1"/>
  <c r="Q870" i="1"/>
  <c r="P870" i="1"/>
  <c r="O870" i="1"/>
  <c r="N870" i="1"/>
  <c r="M870" i="1"/>
  <c r="L870" i="1"/>
  <c r="K870" i="1"/>
  <c r="J870" i="1"/>
  <c r="I870" i="1"/>
  <c r="H870" i="1"/>
  <c r="G870" i="1"/>
  <c r="F870" i="1"/>
  <c r="E870" i="1"/>
  <c r="D870" i="1"/>
  <c r="W869" i="1"/>
  <c r="V869" i="1"/>
  <c r="U869" i="1"/>
  <c r="T869" i="1"/>
  <c r="S869" i="1"/>
  <c r="R869" i="1"/>
  <c r="Q869" i="1"/>
  <c r="P869" i="1"/>
  <c r="O869" i="1"/>
  <c r="N869" i="1"/>
  <c r="M869" i="1"/>
  <c r="L869" i="1"/>
  <c r="K869" i="1"/>
  <c r="J869" i="1"/>
  <c r="I869" i="1"/>
  <c r="H869" i="1"/>
  <c r="G869" i="1"/>
  <c r="F869" i="1"/>
  <c r="E869" i="1"/>
  <c r="D869" i="1"/>
  <c r="W868" i="1"/>
  <c r="V868" i="1"/>
  <c r="U868" i="1"/>
  <c r="T868" i="1"/>
  <c r="S868" i="1"/>
  <c r="R868" i="1"/>
  <c r="Q868" i="1"/>
  <c r="P868" i="1"/>
  <c r="O868" i="1"/>
  <c r="N868" i="1"/>
  <c r="M868" i="1"/>
  <c r="L868" i="1"/>
  <c r="K868" i="1"/>
  <c r="J868" i="1"/>
  <c r="I868" i="1"/>
  <c r="H868" i="1"/>
  <c r="G868" i="1"/>
  <c r="F868" i="1"/>
  <c r="E868" i="1"/>
  <c r="D868" i="1"/>
  <c r="W867" i="1"/>
  <c r="V867" i="1"/>
  <c r="U867" i="1"/>
  <c r="T867" i="1"/>
  <c r="S867" i="1"/>
  <c r="R867" i="1"/>
  <c r="Q867" i="1"/>
  <c r="P867" i="1"/>
  <c r="O867" i="1"/>
  <c r="N867" i="1"/>
  <c r="M867" i="1"/>
  <c r="L867" i="1"/>
  <c r="K867" i="1"/>
  <c r="J867" i="1"/>
  <c r="I867" i="1"/>
  <c r="H867" i="1"/>
  <c r="G867" i="1"/>
  <c r="F867" i="1"/>
  <c r="E867" i="1"/>
  <c r="D867" i="1"/>
  <c r="W866" i="1"/>
  <c r="V866" i="1"/>
  <c r="U866" i="1"/>
  <c r="T866" i="1"/>
  <c r="S866" i="1"/>
  <c r="R866" i="1"/>
  <c r="Q866" i="1"/>
  <c r="P866" i="1"/>
  <c r="O866" i="1"/>
  <c r="N866" i="1"/>
  <c r="M866" i="1"/>
  <c r="L866" i="1"/>
  <c r="K866" i="1"/>
  <c r="J866" i="1"/>
  <c r="I866" i="1"/>
  <c r="H866" i="1"/>
  <c r="G866" i="1"/>
  <c r="F866" i="1"/>
  <c r="E866" i="1"/>
  <c r="D866" i="1"/>
  <c r="W865" i="1"/>
  <c r="V865" i="1"/>
  <c r="U865" i="1"/>
  <c r="T865" i="1"/>
  <c r="S865" i="1"/>
  <c r="R865" i="1"/>
  <c r="Q865" i="1"/>
  <c r="P865" i="1"/>
  <c r="O865" i="1"/>
  <c r="N865" i="1"/>
  <c r="M865" i="1"/>
  <c r="L865" i="1"/>
  <c r="K865" i="1"/>
  <c r="J865" i="1"/>
  <c r="I865" i="1"/>
  <c r="H865" i="1"/>
  <c r="G865" i="1"/>
  <c r="F865" i="1"/>
  <c r="E865" i="1"/>
  <c r="D865" i="1"/>
  <c r="W864" i="1"/>
  <c r="V864" i="1"/>
  <c r="U864" i="1"/>
  <c r="T864" i="1"/>
  <c r="S864" i="1"/>
  <c r="R864" i="1"/>
  <c r="Q864" i="1"/>
  <c r="P864" i="1"/>
  <c r="O864" i="1"/>
  <c r="N864" i="1"/>
  <c r="M864" i="1"/>
  <c r="L864" i="1"/>
  <c r="K864" i="1"/>
  <c r="J864" i="1"/>
  <c r="I864" i="1"/>
  <c r="H864" i="1"/>
  <c r="G864" i="1"/>
  <c r="F864" i="1"/>
  <c r="E864" i="1"/>
  <c r="D864" i="1"/>
  <c r="W863" i="1"/>
  <c r="V863" i="1"/>
  <c r="U863" i="1"/>
  <c r="T863" i="1"/>
  <c r="S863" i="1"/>
  <c r="R863" i="1"/>
  <c r="Q863" i="1"/>
  <c r="P863" i="1"/>
  <c r="O863" i="1"/>
  <c r="N863" i="1"/>
  <c r="M863" i="1"/>
  <c r="L863" i="1"/>
  <c r="K863" i="1"/>
  <c r="J863" i="1"/>
  <c r="I863" i="1"/>
  <c r="H863" i="1"/>
  <c r="G863" i="1"/>
  <c r="F863" i="1"/>
  <c r="E863" i="1"/>
  <c r="D863" i="1"/>
  <c r="W862" i="1"/>
  <c r="V862" i="1"/>
  <c r="U862" i="1"/>
  <c r="T862" i="1"/>
  <c r="S862" i="1"/>
  <c r="R862" i="1"/>
  <c r="Q862" i="1"/>
  <c r="P862" i="1"/>
  <c r="O862" i="1"/>
  <c r="N862" i="1"/>
  <c r="M862" i="1"/>
  <c r="L862" i="1"/>
  <c r="K862" i="1"/>
  <c r="J862" i="1"/>
  <c r="I862" i="1"/>
  <c r="H862" i="1"/>
  <c r="G862" i="1"/>
  <c r="F862" i="1"/>
  <c r="E862" i="1"/>
  <c r="D862" i="1"/>
  <c r="W861" i="1"/>
  <c r="V861" i="1"/>
  <c r="U861" i="1"/>
  <c r="T861" i="1"/>
  <c r="S861" i="1"/>
  <c r="R861" i="1"/>
  <c r="Q861" i="1"/>
  <c r="P861" i="1"/>
  <c r="O861" i="1"/>
  <c r="N861" i="1"/>
  <c r="M861" i="1"/>
  <c r="L861" i="1"/>
  <c r="K861" i="1"/>
  <c r="J861" i="1"/>
  <c r="I861" i="1"/>
  <c r="H861" i="1"/>
  <c r="G861" i="1"/>
  <c r="F861" i="1"/>
  <c r="E861" i="1"/>
  <c r="D861" i="1"/>
  <c r="W860" i="1"/>
  <c r="V860" i="1"/>
  <c r="U860" i="1"/>
  <c r="T860" i="1"/>
  <c r="S860" i="1"/>
  <c r="R860" i="1"/>
  <c r="Q860" i="1"/>
  <c r="P860" i="1"/>
  <c r="O860" i="1"/>
  <c r="N860" i="1"/>
  <c r="M860" i="1"/>
  <c r="L860" i="1"/>
  <c r="K860" i="1"/>
  <c r="J860" i="1"/>
  <c r="I860" i="1"/>
  <c r="H860" i="1"/>
  <c r="G860" i="1"/>
  <c r="F860" i="1"/>
  <c r="E860" i="1"/>
  <c r="D860" i="1"/>
  <c r="W859" i="1"/>
  <c r="V859" i="1"/>
  <c r="U859" i="1"/>
  <c r="T859" i="1"/>
  <c r="S859" i="1"/>
  <c r="R859" i="1"/>
  <c r="Q859" i="1"/>
  <c r="P859" i="1"/>
  <c r="O859" i="1"/>
  <c r="N859" i="1"/>
  <c r="M859" i="1"/>
  <c r="L859" i="1"/>
  <c r="K859" i="1"/>
  <c r="J859" i="1"/>
  <c r="I859" i="1"/>
  <c r="H859" i="1"/>
  <c r="G859" i="1"/>
  <c r="F859" i="1"/>
  <c r="E859" i="1"/>
  <c r="D859" i="1"/>
  <c r="W858" i="1"/>
  <c r="V858" i="1"/>
  <c r="U858" i="1"/>
  <c r="T858" i="1"/>
  <c r="S858" i="1"/>
  <c r="R858" i="1"/>
  <c r="Q858" i="1"/>
  <c r="P858" i="1"/>
  <c r="O858" i="1"/>
  <c r="N858" i="1"/>
  <c r="M858" i="1"/>
  <c r="L858" i="1"/>
  <c r="K858" i="1"/>
  <c r="J858" i="1"/>
  <c r="I858" i="1"/>
  <c r="H858" i="1"/>
  <c r="G858" i="1"/>
  <c r="F858" i="1"/>
  <c r="E858" i="1"/>
  <c r="D858" i="1"/>
  <c r="W857" i="1"/>
  <c r="V857" i="1"/>
  <c r="U857" i="1"/>
  <c r="T857" i="1"/>
  <c r="S857" i="1"/>
  <c r="R857" i="1"/>
  <c r="Q857" i="1"/>
  <c r="P857" i="1"/>
  <c r="O857" i="1"/>
  <c r="N857" i="1"/>
  <c r="M857" i="1"/>
  <c r="L857" i="1"/>
  <c r="K857" i="1"/>
  <c r="J857" i="1"/>
  <c r="I857" i="1"/>
  <c r="H857" i="1"/>
  <c r="G857" i="1"/>
  <c r="F857" i="1"/>
  <c r="E857" i="1"/>
  <c r="D857" i="1"/>
  <c r="W856" i="1"/>
  <c r="V856" i="1"/>
  <c r="U856" i="1"/>
  <c r="T856" i="1"/>
  <c r="S856" i="1"/>
  <c r="R856" i="1"/>
  <c r="Q856" i="1"/>
  <c r="P856" i="1"/>
  <c r="O856" i="1"/>
  <c r="N856" i="1"/>
  <c r="M856" i="1"/>
  <c r="L856" i="1"/>
  <c r="K856" i="1"/>
  <c r="J856" i="1"/>
  <c r="I856" i="1"/>
  <c r="H856" i="1"/>
  <c r="G856" i="1"/>
  <c r="F856" i="1"/>
  <c r="E856" i="1"/>
  <c r="D856" i="1"/>
  <c r="W855" i="1"/>
  <c r="V855" i="1"/>
  <c r="U855" i="1"/>
  <c r="T855" i="1"/>
  <c r="S855" i="1"/>
  <c r="R855" i="1"/>
  <c r="Q855" i="1"/>
  <c r="P855" i="1"/>
  <c r="O855" i="1"/>
  <c r="N855" i="1"/>
  <c r="M855" i="1"/>
  <c r="L855" i="1"/>
  <c r="K855" i="1"/>
  <c r="J855" i="1"/>
  <c r="I855" i="1"/>
  <c r="H855" i="1"/>
  <c r="G855" i="1"/>
  <c r="F855" i="1"/>
  <c r="E855" i="1"/>
  <c r="D855" i="1"/>
  <c r="W854" i="1"/>
  <c r="V854" i="1"/>
  <c r="U854" i="1"/>
  <c r="T854" i="1"/>
  <c r="S854" i="1"/>
  <c r="R854" i="1"/>
  <c r="Q854" i="1"/>
  <c r="P854" i="1"/>
  <c r="O854" i="1"/>
  <c r="N854" i="1"/>
  <c r="M854" i="1"/>
  <c r="L854" i="1"/>
  <c r="K854" i="1"/>
  <c r="J854" i="1"/>
  <c r="I854" i="1"/>
  <c r="H854" i="1"/>
  <c r="G854" i="1"/>
  <c r="F854" i="1"/>
  <c r="E854" i="1"/>
  <c r="D854" i="1"/>
  <c r="W853" i="1"/>
  <c r="V853" i="1"/>
  <c r="U853" i="1"/>
  <c r="T853" i="1"/>
  <c r="S853" i="1"/>
  <c r="R853" i="1"/>
  <c r="Q853" i="1"/>
  <c r="P853" i="1"/>
  <c r="O853" i="1"/>
  <c r="N853" i="1"/>
  <c r="M853" i="1"/>
  <c r="L853" i="1"/>
  <c r="K853" i="1"/>
  <c r="J853" i="1"/>
  <c r="I853" i="1"/>
  <c r="H853" i="1"/>
  <c r="G853" i="1"/>
  <c r="F853" i="1"/>
  <c r="E853" i="1"/>
  <c r="D853" i="1"/>
  <c r="W852" i="1"/>
  <c r="V852" i="1"/>
  <c r="U852" i="1"/>
  <c r="T852" i="1"/>
  <c r="S852" i="1"/>
  <c r="R852" i="1"/>
  <c r="Q852" i="1"/>
  <c r="P852" i="1"/>
  <c r="O852" i="1"/>
  <c r="N852" i="1"/>
  <c r="M852" i="1"/>
  <c r="L852" i="1"/>
  <c r="K852" i="1"/>
  <c r="J852" i="1"/>
  <c r="I852" i="1"/>
  <c r="H852" i="1"/>
  <c r="G852" i="1"/>
  <c r="F852" i="1"/>
  <c r="E852" i="1"/>
  <c r="D852" i="1"/>
  <c r="W851" i="1"/>
  <c r="V851" i="1"/>
  <c r="U851" i="1"/>
  <c r="T851" i="1"/>
  <c r="S851" i="1"/>
  <c r="R851" i="1"/>
  <c r="Q851" i="1"/>
  <c r="P851" i="1"/>
  <c r="O851" i="1"/>
  <c r="N851" i="1"/>
  <c r="M851" i="1"/>
  <c r="L851" i="1"/>
  <c r="K851" i="1"/>
  <c r="J851" i="1"/>
  <c r="I851" i="1"/>
  <c r="H851" i="1"/>
  <c r="G851" i="1"/>
  <c r="F851" i="1"/>
  <c r="E851" i="1"/>
  <c r="D851" i="1"/>
  <c r="W850" i="1"/>
  <c r="V850" i="1"/>
  <c r="U850" i="1"/>
  <c r="T850" i="1"/>
  <c r="S850" i="1"/>
  <c r="R850" i="1"/>
  <c r="Q850" i="1"/>
  <c r="P850" i="1"/>
  <c r="O850" i="1"/>
  <c r="N850" i="1"/>
  <c r="M850" i="1"/>
  <c r="L850" i="1"/>
  <c r="K850" i="1"/>
  <c r="J850" i="1"/>
  <c r="I850" i="1"/>
  <c r="H850" i="1"/>
  <c r="G850" i="1"/>
  <c r="F850" i="1"/>
  <c r="E850" i="1"/>
  <c r="D850" i="1"/>
  <c r="W849" i="1"/>
  <c r="V849" i="1"/>
  <c r="U849" i="1"/>
  <c r="T849" i="1"/>
  <c r="S849" i="1"/>
  <c r="R849" i="1"/>
  <c r="Q849" i="1"/>
  <c r="P849" i="1"/>
  <c r="O849" i="1"/>
  <c r="N849" i="1"/>
  <c r="M849" i="1"/>
  <c r="L849" i="1"/>
  <c r="K849" i="1"/>
  <c r="J849" i="1"/>
  <c r="I849" i="1"/>
  <c r="H849" i="1"/>
  <c r="G849" i="1"/>
  <c r="F849" i="1"/>
  <c r="E849" i="1"/>
  <c r="D849" i="1"/>
  <c r="W848" i="1"/>
  <c r="V848" i="1"/>
  <c r="U848" i="1"/>
  <c r="T848" i="1"/>
  <c r="S848" i="1"/>
  <c r="R848" i="1"/>
  <c r="Q848" i="1"/>
  <c r="P848" i="1"/>
  <c r="O848" i="1"/>
  <c r="N848" i="1"/>
  <c r="M848" i="1"/>
  <c r="L848" i="1"/>
  <c r="K848" i="1"/>
  <c r="J848" i="1"/>
  <c r="I848" i="1"/>
  <c r="H848" i="1"/>
  <c r="G848" i="1"/>
  <c r="F848" i="1"/>
  <c r="E848" i="1"/>
  <c r="D848" i="1"/>
  <c r="W847" i="1"/>
  <c r="V847" i="1"/>
  <c r="U847" i="1"/>
  <c r="T847" i="1"/>
  <c r="S847" i="1"/>
  <c r="R847" i="1"/>
  <c r="Q847" i="1"/>
  <c r="P847" i="1"/>
  <c r="O847" i="1"/>
  <c r="N847" i="1"/>
  <c r="M847" i="1"/>
  <c r="L847" i="1"/>
  <c r="K847" i="1"/>
  <c r="J847" i="1"/>
  <c r="I847" i="1"/>
  <c r="H847" i="1"/>
  <c r="G847" i="1"/>
  <c r="F847" i="1"/>
  <c r="E847" i="1"/>
  <c r="D847" i="1"/>
  <c r="W846" i="1"/>
  <c r="V846" i="1"/>
  <c r="U846" i="1"/>
  <c r="T846" i="1"/>
  <c r="S846" i="1"/>
  <c r="R846" i="1"/>
  <c r="Q846" i="1"/>
  <c r="P846" i="1"/>
  <c r="O846" i="1"/>
  <c r="N846" i="1"/>
  <c r="M846" i="1"/>
  <c r="L846" i="1"/>
  <c r="K846" i="1"/>
  <c r="J846" i="1"/>
  <c r="I846" i="1"/>
  <c r="H846" i="1"/>
  <c r="G846" i="1"/>
  <c r="F846" i="1"/>
  <c r="E846" i="1"/>
  <c r="D846" i="1"/>
  <c r="W845" i="1"/>
  <c r="V845" i="1"/>
  <c r="U845" i="1"/>
  <c r="T845" i="1"/>
  <c r="S845" i="1"/>
  <c r="R845" i="1"/>
  <c r="Q845" i="1"/>
  <c r="P845" i="1"/>
  <c r="O845" i="1"/>
  <c r="N845" i="1"/>
  <c r="M845" i="1"/>
  <c r="L845" i="1"/>
  <c r="K845" i="1"/>
  <c r="J845" i="1"/>
  <c r="I845" i="1"/>
  <c r="H845" i="1"/>
  <c r="G845" i="1"/>
  <c r="F845" i="1"/>
  <c r="E845" i="1"/>
  <c r="D845" i="1"/>
  <c r="W844" i="1"/>
  <c r="V844" i="1"/>
  <c r="U844" i="1"/>
  <c r="T844" i="1"/>
  <c r="S844" i="1"/>
  <c r="R844" i="1"/>
  <c r="Q844" i="1"/>
  <c r="P844" i="1"/>
  <c r="O844" i="1"/>
  <c r="N844" i="1"/>
  <c r="M844" i="1"/>
  <c r="L844" i="1"/>
  <c r="K844" i="1"/>
  <c r="J844" i="1"/>
  <c r="I844" i="1"/>
  <c r="H844" i="1"/>
  <c r="G844" i="1"/>
  <c r="F844" i="1"/>
  <c r="E844" i="1"/>
  <c r="D844" i="1"/>
  <c r="W843" i="1"/>
  <c r="V843" i="1"/>
  <c r="U843" i="1"/>
  <c r="T843" i="1"/>
  <c r="S843" i="1"/>
  <c r="R843" i="1"/>
  <c r="Q843" i="1"/>
  <c r="P843" i="1"/>
  <c r="O843" i="1"/>
  <c r="N843" i="1"/>
  <c r="M843" i="1"/>
  <c r="L843" i="1"/>
  <c r="K843" i="1"/>
  <c r="J843" i="1"/>
  <c r="I843" i="1"/>
  <c r="H843" i="1"/>
  <c r="G843" i="1"/>
  <c r="F843" i="1"/>
  <c r="E843" i="1"/>
  <c r="D843" i="1"/>
  <c r="W842" i="1"/>
  <c r="V842" i="1"/>
  <c r="U842" i="1"/>
  <c r="T842" i="1"/>
  <c r="S842" i="1"/>
  <c r="R842" i="1"/>
  <c r="Q842" i="1"/>
  <c r="P842" i="1"/>
  <c r="O842" i="1"/>
  <c r="N842" i="1"/>
  <c r="M842" i="1"/>
  <c r="L842" i="1"/>
  <c r="K842" i="1"/>
  <c r="J842" i="1"/>
  <c r="I842" i="1"/>
  <c r="H842" i="1"/>
  <c r="G842" i="1"/>
  <c r="F842" i="1"/>
  <c r="E842" i="1"/>
  <c r="D842" i="1"/>
  <c r="W841" i="1"/>
  <c r="V841" i="1"/>
  <c r="U841" i="1"/>
  <c r="T841" i="1"/>
  <c r="S841" i="1"/>
  <c r="R841" i="1"/>
  <c r="Q841" i="1"/>
  <c r="P841" i="1"/>
  <c r="O841" i="1"/>
  <c r="N841" i="1"/>
  <c r="M841" i="1"/>
  <c r="L841" i="1"/>
  <c r="K841" i="1"/>
  <c r="J841" i="1"/>
  <c r="I841" i="1"/>
  <c r="H841" i="1"/>
  <c r="G841" i="1"/>
  <c r="F841" i="1"/>
  <c r="E841" i="1"/>
  <c r="D841" i="1"/>
  <c r="W840" i="1"/>
  <c r="V840" i="1"/>
  <c r="U840" i="1"/>
  <c r="T840" i="1"/>
  <c r="S840" i="1"/>
  <c r="R840" i="1"/>
  <c r="Q840" i="1"/>
  <c r="P840" i="1"/>
  <c r="O840" i="1"/>
  <c r="N840" i="1"/>
  <c r="M840" i="1"/>
  <c r="L840" i="1"/>
  <c r="K840" i="1"/>
  <c r="J840" i="1"/>
  <c r="I840" i="1"/>
  <c r="H840" i="1"/>
  <c r="G840" i="1"/>
  <c r="F840" i="1"/>
  <c r="E840" i="1"/>
  <c r="D840" i="1"/>
  <c r="W839" i="1"/>
  <c r="V839" i="1"/>
  <c r="U839" i="1"/>
  <c r="T839" i="1"/>
  <c r="S839" i="1"/>
  <c r="R839" i="1"/>
  <c r="Q839" i="1"/>
  <c r="P839" i="1"/>
  <c r="O839" i="1"/>
  <c r="N839" i="1"/>
  <c r="M839" i="1"/>
  <c r="L839" i="1"/>
  <c r="K839" i="1"/>
  <c r="J839" i="1"/>
  <c r="I839" i="1"/>
  <c r="H839" i="1"/>
  <c r="G839" i="1"/>
  <c r="F839" i="1"/>
  <c r="E839" i="1"/>
  <c r="D839" i="1"/>
  <c r="W838" i="1"/>
  <c r="V838" i="1"/>
  <c r="U838" i="1"/>
  <c r="T838" i="1"/>
  <c r="S838" i="1"/>
  <c r="R838" i="1"/>
  <c r="Q838" i="1"/>
  <c r="P838" i="1"/>
  <c r="O838" i="1"/>
  <c r="N838" i="1"/>
  <c r="M838" i="1"/>
  <c r="L838" i="1"/>
  <c r="K838" i="1"/>
  <c r="J838" i="1"/>
  <c r="I838" i="1"/>
  <c r="H838" i="1"/>
  <c r="G838" i="1"/>
  <c r="F838" i="1"/>
  <c r="E838" i="1"/>
  <c r="D838" i="1"/>
  <c r="W837" i="1"/>
  <c r="V837" i="1"/>
  <c r="U837" i="1"/>
  <c r="T837" i="1"/>
  <c r="S837" i="1"/>
  <c r="R837" i="1"/>
  <c r="Q837" i="1"/>
  <c r="P837" i="1"/>
  <c r="O837" i="1"/>
  <c r="N837" i="1"/>
  <c r="M837" i="1"/>
  <c r="L837" i="1"/>
  <c r="K837" i="1"/>
  <c r="J837" i="1"/>
  <c r="I837" i="1"/>
  <c r="H837" i="1"/>
  <c r="G837" i="1"/>
  <c r="F837" i="1"/>
  <c r="E837" i="1"/>
  <c r="D837" i="1"/>
  <c r="W836" i="1"/>
  <c r="V836" i="1"/>
  <c r="U836" i="1"/>
  <c r="T836" i="1"/>
  <c r="S836" i="1"/>
  <c r="R836" i="1"/>
  <c r="Q836" i="1"/>
  <c r="P836" i="1"/>
  <c r="O836" i="1"/>
  <c r="N836" i="1"/>
  <c r="M836" i="1"/>
  <c r="L836" i="1"/>
  <c r="K836" i="1"/>
  <c r="J836" i="1"/>
  <c r="I836" i="1"/>
  <c r="H836" i="1"/>
  <c r="G836" i="1"/>
  <c r="F836" i="1"/>
  <c r="E836" i="1"/>
  <c r="D836" i="1"/>
  <c r="W835" i="1"/>
  <c r="V835" i="1"/>
  <c r="U835" i="1"/>
  <c r="T835" i="1"/>
  <c r="S835" i="1"/>
  <c r="R835" i="1"/>
  <c r="Q835" i="1"/>
  <c r="P835" i="1"/>
  <c r="O835" i="1"/>
  <c r="N835" i="1"/>
  <c r="M835" i="1"/>
  <c r="L835" i="1"/>
  <c r="K835" i="1"/>
  <c r="J835" i="1"/>
  <c r="I835" i="1"/>
  <c r="H835" i="1"/>
  <c r="G835" i="1"/>
  <c r="F835" i="1"/>
  <c r="E835" i="1"/>
  <c r="D835" i="1"/>
  <c r="W834" i="1"/>
  <c r="V834" i="1"/>
  <c r="U834" i="1"/>
  <c r="T834" i="1"/>
  <c r="S834" i="1"/>
  <c r="R834" i="1"/>
  <c r="Q834" i="1"/>
  <c r="P834" i="1"/>
  <c r="O834" i="1"/>
  <c r="N834" i="1"/>
  <c r="M834" i="1"/>
  <c r="L834" i="1"/>
  <c r="K834" i="1"/>
  <c r="J834" i="1"/>
  <c r="I834" i="1"/>
  <c r="H834" i="1"/>
  <c r="G834" i="1"/>
  <c r="F834" i="1"/>
  <c r="E834" i="1"/>
  <c r="D834" i="1"/>
  <c r="W833" i="1"/>
  <c r="V833" i="1"/>
  <c r="U833" i="1"/>
  <c r="T833" i="1"/>
  <c r="S833" i="1"/>
  <c r="R833" i="1"/>
  <c r="Q833" i="1"/>
  <c r="P833" i="1"/>
  <c r="O833" i="1"/>
  <c r="N833" i="1"/>
  <c r="M833" i="1"/>
  <c r="L833" i="1"/>
  <c r="K833" i="1"/>
  <c r="J833" i="1"/>
  <c r="I833" i="1"/>
  <c r="H833" i="1"/>
  <c r="G833" i="1"/>
  <c r="F833" i="1"/>
  <c r="E833" i="1"/>
  <c r="D833" i="1"/>
  <c r="W832" i="1"/>
  <c r="V832" i="1"/>
  <c r="U832" i="1"/>
  <c r="T832" i="1"/>
  <c r="S832" i="1"/>
  <c r="R832" i="1"/>
  <c r="Q832" i="1"/>
  <c r="P832" i="1"/>
  <c r="O832" i="1"/>
  <c r="N832" i="1"/>
  <c r="M832" i="1"/>
  <c r="L832" i="1"/>
  <c r="K832" i="1"/>
  <c r="J832" i="1"/>
  <c r="I832" i="1"/>
  <c r="H832" i="1"/>
  <c r="G832" i="1"/>
  <c r="F832" i="1"/>
  <c r="E832" i="1"/>
  <c r="D832" i="1"/>
  <c r="W831" i="1"/>
  <c r="V831" i="1"/>
  <c r="U831" i="1"/>
  <c r="T831" i="1"/>
  <c r="S831" i="1"/>
  <c r="R831" i="1"/>
  <c r="Q831" i="1"/>
  <c r="P831" i="1"/>
  <c r="O831" i="1"/>
  <c r="N831" i="1"/>
  <c r="M831" i="1"/>
  <c r="L831" i="1"/>
  <c r="K831" i="1"/>
  <c r="J831" i="1"/>
  <c r="I831" i="1"/>
  <c r="H831" i="1"/>
  <c r="G831" i="1"/>
  <c r="F831" i="1"/>
  <c r="E831" i="1"/>
  <c r="D831" i="1"/>
  <c r="W830" i="1"/>
  <c r="V830" i="1"/>
  <c r="U830" i="1"/>
  <c r="T830" i="1"/>
  <c r="S830" i="1"/>
  <c r="R830" i="1"/>
  <c r="Q830" i="1"/>
  <c r="P830" i="1"/>
  <c r="O830" i="1"/>
  <c r="N830" i="1"/>
  <c r="M830" i="1"/>
  <c r="L830" i="1"/>
  <c r="K830" i="1"/>
  <c r="J830" i="1"/>
  <c r="I830" i="1"/>
  <c r="H830" i="1"/>
  <c r="G830" i="1"/>
  <c r="F830" i="1"/>
  <c r="E830" i="1"/>
  <c r="D830" i="1"/>
  <c r="W829" i="1"/>
  <c r="V829" i="1"/>
  <c r="U829" i="1"/>
  <c r="T829" i="1"/>
  <c r="S829" i="1"/>
  <c r="R829" i="1"/>
  <c r="Q829" i="1"/>
  <c r="P829" i="1"/>
  <c r="O829" i="1"/>
  <c r="N829" i="1"/>
  <c r="M829" i="1"/>
  <c r="L829" i="1"/>
  <c r="K829" i="1"/>
  <c r="J829" i="1"/>
  <c r="I829" i="1"/>
  <c r="H829" i="1"/>
  <c r="G829" i="1"/>
  <c r="F829" i="1"/>
  <c r="E829" i="1"/>
  <c r="D829" i="1"/>
  <c r="W828" i="1"/>
  <c r="V828" i="1"/>
  <c r="U828" i="1"/>
  <c r="T828" i="1"/>
  <c r="S828" i="1"/>
  <c r="R828" i="1"/>
  <c r="Q828" i="1"/>
  <c r="P828" i="1"/>
  <c r="O828" i="1"/>
  <c r="N828" i="1"/>
  <c r="M828" i="1"/>
  <c r="L828" i="1"/>
  <c r="K828" i="1"/>
  <c r="J828" i="1"/>
  <c r="I828" i="1"/>
  <c r="H828" i="1"/>
  <c r="G828" i="1"/>
  <c r="F828" i="1"/>
  <c r="E828" i="1"/>
  <c r="D828" i="1"/>
  <c r="W827" i="1"/>
  <c r="V827" i="1"/>
  <c r="U827" i="1"/>
  <c r="T827" i="1"/>
  <c r="S827" i="1"/>
  <c r="R827" i="1"/>
  <c r="Q827" i="1"/>
  <c r="P827" i="1"/>
  <c r="O827" i="1"/>
  <c r="N827" i="1"/>
  <c r="M827" i="1"/>
  <c r="L827" i="1"/>
  <c r="K827" i="1"/>
  <c r="J827" i="1"/>
  <c r="I827" i="1"/>
  <c r="H827" i="1"/>
  <c r="G827" i="1"/>
  <c r="F827" i="1"/>
  <c r="E827" i="1"/>
  <c r="D827" i="1"/>
  <c r="W826" i="1"/>
  <c r="V826" i="1"/>
  <c r="U826" i="1"/>
  <c r="T826" i="1"/>
  <c r="S826" i="1"/>
  <c r="R826" i="1"/>
  <c r="Q826" i="1"/>
  <c r="P826" i="1"/>
  <c r="O826" i="1"/>
  <c r="N826" i="1"/>
  <c r="M826" i="1"/>
  <c r="L826" i="1"/>
  <c r="K826" i="1"/>
  <c r="J826" i="1"/>
  <c r="I826" i="1"/>
  <c r="H826" i="1"/>
  <c r="G826" i="1"/>
  <c r="F826" i="1"/>
  <c r="E826" i="1"/>
  <c r="D826" i="1"/>
  <c r="W825" i="1"/>
  <c r="V825" i="1"/>
  <c r="U825" i="1"/>
  <c r="T825" i="1"/>
  <c r="S825" i="1"/>
  <c r="R825" i="1"/>
  <c r="Q825" i="1"/>
  <c r="P825" i="1"/>
  <c r="O825" i="1"/>
  <c r="N825" i="1"/>
  <c r="M825" i="1"/>
  <c r="L825" i="1"/>
  <c r="K825" i="1"/>
  <c r="J825" i="1"/>
  <c r="I825" i="1"/>
  <c r="H825" i="1"/>
  <c r="G825" i="1"/>
  <c r="F825" i="1"/>
  <c r="E825" i="1"/>
  <c r="D825" i="1"/>
  <c r="W824" i="1"/>
  <c r="V824" i="1"/>
  <c r="U824" i="1"/>
  <c r="T824" i="1"/>
  <c r="S824" i="1"/>
  <c r="R824" i="1"/>
  <c r="Q824" i="1"/>
  <c r="P824" i="1"/>
  <c r="O824" i="1"/>
  <c r="N824" i="1"/>
  <c r="M824" i="1"/>
  <c r="L824" i="1"/>
  <c r="K824" i="1"/>
  <c r="J824" i="1"/>
  <c r="I824" i="1"/>
  <c r="H824" i="1"/>
  <c r="G824" i="1"/>
  <c r="F824" i="1"/>
  <c r="E824" i="1"/>
  <c r="D824" i="1"/>
  <c r="W823" i="1"/>
  <c r="V823" i="1"/>
  <c r="U823" i="1"/>
  <c r="T823" i="1"/>
  <c r="S823" i="1"/>
  <c r="R823" i="1"/>
  <c r="Q823" i="1"/>
  <c r="P823" i="1"/>
  <c r="O823" i="1"/>
  <c r="N823" i="1"/>
  <c r="M823" i="1"/>
  <c r="L823" i="1"/>
  <c r="K823" i="1"/>
  <c r="J823" i="1"/>
  <c r="I823" i="1"/>
  <c r="H823" i="1"/>
  <c r="G823" i="1"/>
  <c r="F823" i="1"/>
  <c r="E823" i="1"/>
  <c r="D823" i="1"/>
  <c r="W822" i="1"/>
  <c r="V822" i="1"/>
  <c r="U822" i="1"/>
  <c r="T822" i="1"/>
  <c r="S822" i="1"/>
  <c r="R822" i="1"/>
  <c r="Q822" i="1"/>
  <c r="P822" i="1"/>
  <c r="O822" i="1"/>
  <c r="N822" i="1"/>
  <c r="M822" i="1"/>
  <c r="L822" i="1"/>
  <c r="K822" i="1"/>
  <c r="J822" i="1"/>
  <c r="I822" i="1"/>
  <c r="H822" i="1"/>
  <c r="G822" i="1"/>
  <c r="F822" i="1"/>
  <c r="E822" i="1"/>
  <c r="D822" i="1"/>
  <c r="W821" i="1"/>
  <c r="V821" i="1"/>
  <c r="U821" i="1"/>
  <c r="T821" i="1"/>
  <c r="S821" i="1"/>
  <c r="R821" i="1"/>
  <c r="Q821" i="1"/>
  <c r="P821" i="1"/>
  <c r="O821" i="1"/>
  <c r="N821" i="1"/>
  <c r="M821" i="1"/>
  <c r="L821" i="1"/>
  <c r="K821" i="1"/>
  <c r="J821" i="1"/>
  <c r="I821" i="1"/>
  <c r="H821" i="1"/>
  <c r="G821" i="1"/>
  <c r="F821" i="1"/>
  <c r="E821" i="1"/>
  <c r="D821" i="1"/>
  <c r="W820" i="1"/>
  <c r="V820" i="1"/>
  <c r="U820" i="1"/>
  <c r="T820" i="1"/>
  <c r="S820" i="1"/>
  <c r="R820" i="1"/>
  <c r="Q820" i="1"/>
  <c r="P820" i="1"/>
  <c r="O820" i="1"/>
  <c r="N820" i="1"/>
  <c r="M820" i="1"/>
  <c r="L820" i="1"/>
  <c r="K820" i="1"/>
  <c r="J820" i="1"/>
  <c r="I820" i="1"/>
  <c r="H820" i="1"/>
  <c r="G820" i="1"/>
  <c r="F820" i="1"/>
  <c r="E820" i="1"/>
  <c r="D820" i="1"/>
  <c r="W819" i="1"/>
  <c r="V819" i="1"/>
  <c r="U819" i="1"/>
  <c r="T819" i="1"/>
  <c r="S819" i="1"/>
  <c r="R819" i="1"/>
  <c r="Q819" i="1"/>
  <c r="P819" i="1"/>
  <c r="O819" i="1"/>
  <c r="N819" i="1"/>
  <c r="M819" i="1"/>
  <c r="L819" i="1"/>
  <c r="K819" i="1"/>
  <c r="J819" i="1"/>
  <c r="I819" i="1"/>
  <c r="H819" i="1"/>
  <c r="G819" i="1"/>
  <c r="F819" i="1"/>
  <c r="E819" i="1"/>
  <c r="D819" i="1"/>
  <c r="W818" i="1"/>
  <c r="V818" i="1"/>
  <c r="U818" i="1"/>
  <c r="T818" i="1"/>
  <c r="S818" i="1"/>
  <c r="R818" i="1"/>
  <c r="Q818" i="1"/>
  <c r="P818" i="1"/>
  <c r="O818" i="1"/>
  <c r="N818" i="1"/>
  <c r="M818" i="1"/>
  <c r="L818" i="1"/>
  <c r="K818" i="1"/>
  <c r="J818" i="1"/>
  <c r="I818" i="1"/>
  <c r="H818" i="1"/>
  <c r="G818" i="1"/>
  <c r="F818" i="1"/>
  <c r="E818" i="1"/>
  <c r="D818" i="1"/>
  <c r="W817" i="1"/>
  <c r="V817" i="1"/>
  <c r="U817" i="1"/>
  <c r="T817" i="1"/>
  <c r="S817" i="1"/>
  <c r="R817" i="1"/>
  <c r="Q817" i="1"/>
  <c r="P817" i="1"/>
  <c r="O817" i="1"/>
  <c r="N817" i="1"/>
  <c r="M817" i="1"/>
  <c r="L817" i="1"/>
  <c r="K817" i="1"/>
  <c r="J817" i="1"/>
  <c r="I817" i="1"/>
  <c r="H817" i="1"/>
  <c r="G817" i="1"/>
  <c r="F817" i="1"/>
  <c r="E817" i="1"/>
  <c r="D817" i="1"/>
  <c r="W816" i="1"/>
  <c r="V816" i="1"/>
  <c r="U816" i="1"/>
  <c r="T816" i="1"/>
  <c r="S816" i="1"/>
  <c r="R816" i="1"/>
  <c r="Q816" i="1"/>
  <c r="P816" i="1"/>
  <c r="O816" i="1"/>
  <c r="N816" i="1"/>
  <c r="M816" i="1"/>
  <c r="L816" i="1"/>
  <c r="K816" i="1"/>
  <c r="J816" i="1"/>
  <c r="I816" i="1"/>
  <c r="H816" i="1"/>
  <c r="G816" i="1"/>
  <c r="F816" i="1"/>
  <c r="E816" i="1"/>
  <c r="D816" i="1"/>
  <c r="W815" i="1"/>
  <c r="V815" i="1"/>
  <c r="U815" i="1"/>
  <c r="T815" i="1"/>
  <c r="S815" i="1"/>
  <c r="R815" i="1"/>
  <c r="Q815" i="1"/>
  <c r="P815" i="1"/>
  <c r="O815" i="1"/>
  <c r="N815" i="1"/>
  <c r="M815" i="1"/>
  <c r="L815" i="1"/>
  <c r="K815" i="1"/>
  <c r="J815" i="1"/>
  <c r="I815" i="1"/>
  <c r="H815" i="1"/>
  <c r="G815" i="1"/>
  <c r="F815" i="1"/>
  <c r="E815" i="1"/>
  <c r="D815" i="1"/>
  <c r="W814" i="1"/>
  <c r="V814" i="1"/>
  <c r="U814" i="1"/>
  <c r="T814" i="1"/>
  <c r="S814" i="1"/>
  <c r="R814" i="1"/>
  <c r="Q814" i="1"/>
  <c r="P814" i="1"/>
  <c r="O814" i="1"/>
  <c r="N814" i="1"/>
  <c r="M814" i="1"/>
  <c r="L814" i="1"/>
  <c r="K814" i="1"/>
  <c r="J814" i="1"/>
  <c r="I814" i="1"/>
  <c r="H814" i="1"/>
  <c r="G814" i="1"/>
  <c r="F814" i="1"/>
  <c r="E814" i="1"/>
  <c r="D814" i="1"/>
  <c r="W813" i="1"/>
  <c r="V813" i="1"/>
  <c r="U813" i="1"/>
  <c r="T813" i="1"/>
  <c r="S813" i="1"/>
  <c r="R813" i="1"/>
  <c r="Q813" i="1"/>
  <c r="P813" i="1"/>
  <c r="O813" i="1"/>
  <c r="N813" i="1"/>
  <c r="M813" i="1"/>
  <c r="L813" i="1"/>
  <c r="K813" i="1"/>
  <c r="J813" i="1"/>
  <c r="I813" i="1"/>
  <c r="H813" i="1"/>
  <c r="G813" i="1"/>
  <c r="F813" i="1"/>
  <c r="E813" i="1"/>
  <c r="D813" i="1"/>
  <c r="W812" i="1"/>
  <c r="V812" i="1"/>
  <c r="U812" i="1"/>
  <c r="T812" i="1"/>
  <c r="S812" i="1"/>
  <c r="R812" i="1"/>
  <c r="Q812" i="1"/>
  <c r="P812" i="1"/>
  <c r="O812" i="1"/>
  <c r="N812" i="1"/>
  <c r="M812" i="1"/>
  <c r="L812" i="1"/>
  <c r="K812" i="1"/>
  <c r="J812" i="1"/>
  <c r="I812" i="1"/>
  <c r="H812" i="1"/>
  <c r="G812" i="1"/>
  <c r="F812" i="1"/>
  <c r="E812" i="1"/>
  <c r="D812" i="1"/>
  <c r="W811" i="1"/>
  <c r="V811" i="1"/>
  <c r="U811" i="1"/>
  <c r="T811" i="1"/>
  <c r="S811" i="1"/>
  <c r="R811" i="1"/>
  <c r="Q811" i="1"/>
  <c r="P811" i="1"/>
  <c r="O811" i="1"/>
  <c r="N811" i="1"/>
  <c r="M811" i="1"/>
  <c r="L811" i="1"/>
  <c r="K811" i="1"/>
  <c r="J811" i="1"/>
  <c r="I811" i="1"/>
  <c r="H811" i="1"/>
  <c r="G811" i="1"/>
  <c r="F811" i="1"/>
  <c r="E811" i="1"/>
  <c r="D811" i="1"/>
  <c r="W810" i="1"/>
  <c r="V810" i="1"/>
  <c r="U810" i="1"/>
  <c r="T810" i="1"/>
  <c r="S810" i="1"/>
  <c r="R810" i="1"/>
  <c r="Q810" i="1"/>
  <c r="P810" i="1"/>
  <c r="O810" i="1"/>
  <c r="N810" i="1"/>
  <c r="M810" i="1"/>
  <c r="L810" i="1"/>
  <c r="K810" i="1"/>
  <c r="J810" i="1"/>
  <c r="I810" i="1"/>
  <c r="H810" i="1"/>
  <c r="G810" i="1"/>
  <c r="F810" i="1"/>
  <c r="E810" i="1"/>
  <c r="D810" i="1"/>
  <c r="W809" i="1"/>
  <c r="V809" i="1"/>
  <c r="U809" i="1"/>
  <c r="T809" i="1"/>
  <c r="S809" i="1"/>
  <c r="R809" i="1"/>
  <c r="Q809" i="1"/>
  <c r="P809" i="1"/>
  <c r="O809" i="1"/>
  <c r="N809" i="1"/>
  <c r="M809" i="1"/>
  <c r="L809" i="1"/>
  <c r="K809" i="1"/>
  <c r="J809" i="1"/>
  <c r="I809" i="1"/>
  <c r="H809" i="1"/>
  <c r="G809" i="1"/>
  <c r="F809" i="1"/>
  <c r="E809" i="1"/>
  <c r="D809" i="1"/>
  <c r="W808" i="1"/>
  <c r="V808" i="1"/>
  <c r="U808" i="1"/>
  <c r="T808" i="1"/>
  <c r="S808" i="1"/>
  <c r="R808" i="1"/>
  <c r="Q808" i="1"/>
  <c r="P808" i="1"/>
  <c r="O808" i="1"/>
  <c r="N808" i="1"/>
  <c r="M808" i="1"/>
  <c r="L808" i="1"/>
  <c r="K808" i="1"/>
  <c r="J808" i="1"/>
  <c r="I808" i="1"/>
  <c r="H808" i="1"/>
  <c r="G808" i="1"/>
  <c r="F808" i="1"/>
  <c r="E808" i="1"/>
  <c r="D808" i="1"/>
  <c r="W807" i="1"/>
  <c r="V807" i="1"/>
  <c r="U807" i="1"/>
  <c r="T807" i="1"/>
  <c r="S807" i="1"/>
  <c r="R807" i="1"/>
  <c r="Q807" i="1"/>
  <c r="P807" i="1"/>
  <c r="O807" i="1"/>
  <c r="N807" i="1"/>
  <c r="M807" i="1"/>
  <c r="L807" i="1"/>
  <c r="K807" i="1"/>
  <c r="J807" i="1"/>
  <c r="I807" i="1"/>
  <c r="H807" i="1"/>
  <c r="G807" i="1"/>
  <c r="F807" i="1"/>
  <c r="E807" i="1"/>
  <c r="D807" i="1"/>
  <c r="W806" i="1"/>
  <c r="V806" i="1"/>
  <c r="U806" i="1"/>
  <c r="T806" i="1"/>
  <c r="S806" i="1"/>
  <c r="R806" i="1"/>
  <c r="Q806" i="1"/>
  <c r="P806" i="1"/>
  <c r="O806" i="1"/>
  <c r="N806" i="1"/>
  <c r="M806" i="1"/>
  <c r="L806" i="1"/>
  <c r="K806" i="1"/>
  <c r="J806" i="1"/>
  <c r="I806" i="1"/>
  <c r="H806" i="1"/>
  <c r="G806" i="1"/>
  <c r="F806" i="1"/>
  <c r="E806" i="1"/>
  <c r="D806" i="1"/>
  <c r="W805" i="1"/>
  <c r="V805" i="1"/>
  <c r="U805" i="1"/>
  <c r="T805" i="1"/>
  <c r="S805" i="1"/>
  <c r="R805" i="1"/>
  <c r="Q805" i="1"/>
  <c r="P805" i="1"/>
  <c r="O805" i="1"/>
  <c r="N805" i="1"/>
  <c r="M805" i="1"/>
  <c r="L805" i="1"/>
  <c r="K805" i="1"/>
  <c r="J805" i="1"/>
  <c r="I805" i="1"/>
  <c r="H805" i="1"/>
  <c r="G805" i="1"/>
  <c r="F805" i="1"/>
  <c r="E805" i="1"/>
  <c r="D805" i="1"/>
  <c r="W804" i="1"/>
  <c r="V804" i="1"/>
  <c r="U804" i="1"/>
  <c r="T804" i="1"/>
  <c r="S804" i="1"/>
  <c r="R804" i="1"/>
  <c r="Q804" i="1"/>
  <c r="P804" i="1"/>
  <c r="O804" i="1"/>
  <c r="N804" i="1"/>
  <c r="M804" i="1"/>
  <c r="L804" i="1"/>
  <c r="K804" i="1"/>
  <c r="J804" i="1"/>
  <c r="I804" i="1"/>
  <c r="H804" i="1"/>
  <c r="G804" i="1"/>
  <c r="F804" i="1"/>
  <c r="E804" i="1"/>
  <c r="D804" i="1"/>
  <c r="W803" i="1"/>
  <c r="V803" i="1"/>
  <c r="U803" i="1"/>
  <c r="T803" i="1"/>
  <c r="S803" i="1"/>
  <c r="R803" i="1"/>
  <c r="Q803" i="1"/>
  <c r="P803" i="1"/>
  <c r="O803" i="1"/>
  <c r="N803" i="1"/>
  <c r="M803" i="1"/>
  <c r="L803" i="1"/>
  <c r="K803" i="1"/>
  <c r="J803" i="1"/>
  <c r="I803" i="1"/>
  <c r="H803" i="1"/>
  <c r="G803" i="1"/>
  <c r="F803" i="1"/>
  <c r="E803" i="1"/>
  <c r="D803" i="1"/>
  <c r="W802" i="1"/>
  <c r="V802" i="1"/>
  <c r="U802" i="1"/>
  <c r="T802" i="1"/>
  <c r="S802" i="1"/>
  <c r="R802" i="1"/>
  <c r="Q802" i="1"/>
  <c r="P802" i="1"/>
  <c r="O802" i="1"/>
  <c r="N802" i="1"/>
  <c r="M802" i="1"/>
  <c r="L802" i="1"/>
  <c r="K802" i="1"/>
  <c r="J802" i="1"/>
  <c r="I802" i="1"/>
  <c r="H802" i="1"/>
  <c r="G802" i="1"/>
  <c r="F802" i="1"/>
  <c r="E802" i="1"/>
  <c r="D802" i="1"/>
  <c r="W801" i="1"/>
  <c r="V801" i="1"/>
  <c r="U801" i="1"/>
  <c r="T801" i="1"/>
  <c r="S801" i="1"/>
  <c r="R801" i="1"/>
  <c r="Q801" i="1"/>
  <c r="P801" i="1"/>
  <c r="O801" i="1"/>
  <c r="N801" i="1"/>
  <c r="M801" i="1"/>
  <c r="L801" i="1"/>
  <c r="K801" i="1"/>
  <c r="J801" i="1"/>
  <c r="I801" i="1"/>
  <c r="H801" i="1"/>
  <c r="G801" i="1"/>
  <c r="F801" i="1"/>
  <c r="E801" i="1"/>
  <c r="D801" i="1"/>
  <c r="W800" i="1"/>
  <c r="V800" i="1"/>
  <c r="U800" i="1"/>
  <c r="T800" i="1"/>
  <c r="S800" i="1"/>
  <c r="R800" i="1"/>
  <c r="Q800" i="1"/>
  <c r="P800" i="1"/>
  <c r="O800" i="1"/>
  <c r="N800" i="1"/>
  <c r="M800" i="1"/>
  <c r="L800" i="1"/>
  <c r="K800" i="1"/>
  <c r="J800" i="1"/>
  <c r="I800" i="1"/>
  <c r="H800" i="1"/>
  <c r="G800" i="1"/>
  <c r="F800" i="1"/>
  <c r="E800" i="1"/>
  <c r="D800" i="1"/>
  <c r="W799" i="1"/>
  <c r="V799" i="1"/>
  <c r="U799" i="1"/>
  <c r="T799" i="1"/>
  <c r="S799" i="1"/>
  <c r="R799" i="1"/>
  <c r="Q799" i="1"/>
  <c r="P799" i="1"/>
  <c r="O799" i="1"/>
  <c r="N799" i="1"/>
  <c r="M799" i="1"/>
  <c r="L799" i="1"/>
  <c r="K799" i="1"/>
  <c r="J799" i="1"/>
  <c r="I799" i="1"/>
  <c r="H799" i="1"/>
  <c r="G799" i="1"/>
  <c r="F799" i="1"/>
  <c r="E799" i="1"/>
  <c r="D799" i="1"/>
  <c r="W798" i="1"/>
  <c r="V798" i="1"/>
  <c r="U798" i="1"/>
  <c r="T798" i="1"/>
  <c r="S798" i="1"/>
  <c r="R798" i="1"/>
  <c r="Q798" i="1"/>
  <c r="P798" i="1"/>
  <c r="O798" i="1"/>
  <c r="N798" i="1"/>
  <c r="M798" i="1"/>
  <c r="L798" i="1"/>
  <c r="K798" i="1"/>
  <c r="J798" i="1"/>
  <c r="I798" i="1"/>
  <c r="H798" i="1"/>
  <c r="G798" i="1"/>
  <c r="F798" i="1"/>
  <c r="E798" i="1"/>
  <c r="D798" i="1"/>
  <c r="W797" i="1"/>
  <c r="V797" i="1"/>
  <c r="U797" i="1"/>
  <c r="T797" i="1"/>
  <c r="S797" i="1"/>
  <c r="R797" i="1"/>
  <c r="Q797" i="1"/>
  <c r="P797" i="1"/>
  <c r="O797" i="1"/>
  <c r="N797" i="1"/>
  <c r="M797" i="1"/>
  <c r="L797" i="1"/>
  <c r="K797" i="1"/>
  <c r="J797" i="1"/>
  <c r="I797" i="1"/>
  <c r="H797" i="1"/>
  <c r="G797" i="1"/>
  <c r="F797" i="1"/>
  <c r="E797" i="1"/>
  <c r="D797" i="1"/>
  <c r="W796" i="1"/>
  <c r="V796" i="1"/>
  <c r="U796" i="1"/>
  <c r="T796" i="1"/>
  <c r="S796" i="1"/>
  <c r="R796" i="1"/>
  <c r="Q796" i="1"/>
  <c r="P796" i="1"/>
  <c r="O796" i="1"/>
  <c r="N796" i="1"/>
  <c r="M796" i="1"/>
  <c r="L796" i="1"/>
  <c r="K796" i="1"/>
  <c r="J796" i="1"/>
  <c r="I796" i="1"/>
  <c r="H796" i="1"/>
  <c r="G796" i="1"/>
  <c r="F796" i="1"/>
  <c r="E796" i="1"/>
  <c r="D796" i="1"/>
  <c r="W795" i="1"/>
  <c r="V795" i="1"/>
  <c r="U795" i="1"/>
  <c r="T795" i="1"/>
  <c r="S795" i="1"/>
  <c r="R795" i="1"/>
  <c r="Q795" i="1"/>
  <c r="P795" i="1"/>
  <c r="O795" i="1"/>
  <c r="N795" i="1"/>
  <c r="M795" i="1"/>
  <c r="L795" i="1"/>
  <c r="K795" i="1"/>
  <c r="J795" i="1"/>
  <c r="I795" i="1"/>
  <c r="H795" i="1"/>
  <c r="G795" i="1"/>
  <c r="F795" i="1"/>
  <c r="E795" i="1"/>
  <c r="D795" i="1"/>
  <c r="W794" i="1"/>
  <c r="V794" i="1"/>
  <c r="U794" i="1"/>
  <c r="T794" i="1"/>
  <c r="S794" i="1"/>
  <c r="R794" i="1"/>
  <c r="Q794" i="1"/>
  <c r="P794" i="1"/>
  <c r="O794" i="1"/>
  <c r="N794" i="1"/>
  <c r="M794" i="1"/>
  <c r="L794" i="1"/>
  <c r="K794" i="1"/>
  <c r="J794" i="1"/>
  <c r="I794" i="1"/>
  <c r="H794" i="1"/>
  <c r="G794" i="1"/>
  <c r="F794" i="1"/>
  <c r="E794" i="1"/>
  <c r="D794" i="1"/>
  <c r="W793" i="1"/>
  <c r="V793" i="1"/>
  <c r="U793" i="1"/>
  <c r="T793" i="1"/>
  <c r="S793" i="1"/>
  <c r="R793" i="1"/>
  <c r="Q793" i="1"/>
  <c r="P793" i="1"/>
  <c r="O793" i="1"/>
  <c r="N793" i="1"/>
  <c r="M793" i="1"/>
  <c r="L793" i="1"/>
  <c r="K793" i="1"/>
  <c r="J793" i="1"/>
  <c r="I793" i="1"/>
  <c r="H793" i="1"/>
  <c r="G793" i="1"/>
  <c r="F793" i="1"/>
  <c r="E793" i="1"/>
  <c r="D793" i="1"/>
  <c r="W792" i="1"/>
  <c r="V792" i="1"/>
  <c r="U792" i="1"/>
  <c r="T792" i="1"/>
  <c r="S792" i="1"/>
  <c r="R792" i="1"/>
  <c r="Q792" i="1"/>
  <c r="P792" i="1"/>
  <c r="O792" i="1"/>
  <c r="N792" i="1"/>
  <c r="M792" i="1"/>
  <c r="L792" i="1"/>
  <c r="K792" i="1"/>
  <c r="J792" i="1"/>
  <c r="I792" i="1"/>
  <c r="H792" i="1"/>
  <c r="G792" i="1"/>
  <c r="F792" i="1"/>
  <c r="E792" i="1"/>
  <c r="D792" i="1"/>
  <c r="W791" i="1"/>
  <c r="V791" i="1"/>
  <c r="U791" i="1"/>
  <c r="T791" i="1"/>
  <c r="S791" i="1"/>
  <c r="R791" i="1"/>
  <c r="Q791" i="1"/>
  <c r="P791" i="1"/>
  <c r="O791" i="1"/>
  <c r="N791" i="1"/>
  <c r="M791" i="1"/>
  <c r="L791" i="1"/>
  <c r="K791" i="1"/>
  <c r="J791" i="1"/>
  <c r="I791" i="1"/>
  <c r="H791" i="1"/>
  <c r="G791" i="1"/>
  <c r="F791" i="1"/>
  <c r="E791" i="1"/>
  <c r="D791" i="1"/>
  <c r="W790" i="1"/>
  <c r="V790" i="1"/>
  <c r="U790" i="1"/>
  <c r="T790" i="1"/>
  <c r="S790" i="1"/>
  <c r="R790" i="1"/>
  <c r="Q790" i="1"/>
  <c r="P790" i="1"/>
  <c r="O790" i="1"/>
  <c r="N790" i="1"/>
  <c r="M790" i="1"/>
  <c r="L790" i="1"/>
  <c r="K790" i="1"/>
  <c r="J790" i="1"/>
  <c r="I790" i="1"/>
  <c r="H790" i="1"/>
  <c r="G790" i="1"/>
  <c r="F790" i="1"/>
  <c r="E790" i="1"/>
  <c r="D790" i="1"/>
  <c r="W789" i="1"/>
  <c r="V789" i="1"/>
  <c r="U789" i="1"/>
  <c r="T789" i="1"/>
  <c r="S789" i="1"/>
  <c r="R789" i="1"/>
  <c r="Q789" i="1"/>
  <c r="P789" i="1"/>
  <c r="O789" i="1"/>
  <c r="N789" i="1"/>
  <c r="M789" i="1"/>
  <c r="L789" i="1"/>
  <c r="K789" i="1"/>
  <c r="J789" i="1"/>
  <c r="I789" i="1"/>
  <c r="H789" i="1"/>
  <c r="G789" i="1"/>
  <c r="F789" i="1"/>
  <c r="E789" i="1"/>
  <c r="D789" i="1"/>
  <c r="W788" i="1"/>
  <c r="V788" i="1"/>
  <c r="U788" i="1"/>
  <c r="T788" i="1"/>
  <c r="S788" i="1"/>
  <c r="R788" i="1"/>
  <c r="Q788" i="1"/>
  <c r="P788" i="1"/>
  <c r="O788" i="1"/>
  <c r="N788" i="1"/>
  <c r="M788" i="1"/>
  <c r="L788" i="1"/>
  <c r="K788" i="1"/>
  <c r="J788" i="1"/>
  <c r="I788" i="1"/>
  <c r="H788" i="1"/>
  <c r="G788" i="1"/>
  <c r="F788" i="1"/>
  <c r="E788" i="1"/>
  <c r="D788" i="1"/>
  <c r="W787" i="1"/>
  <c r="V787" i="1"/>
  <c r="U787" i="1"/>
  <c r="T787" i="1"/>
  <c r="S787" i="1"/>
  <c r="R787" i="1"/>
  <c r="Q787" i="1"/>
  <c r="P787" i="1"/>
  <c r="O787" i="1"/>
  <c r="N787" i="1"/>
  <c r="M787" i="1"/>
  <c r="L787" i="1"/>
  <c r="K787" i="1"/>
  <c r="J787" i="1"/>
  <c r="I787" i="1"/>
  <c r="H787" i="1"/>
  <c r="G787" i="1"/>
  <c r="F787" i="1"/>
  <c r="E787" i="1"/>
  <c r="D787" i="1"/>
  <c r="W786" i="1"/>
  <c r="V786" i="1"/>
  <c r="U786" i="1"/>
  <c r="T786" i="1"/>
  <c r="S786" i="1"/>
  <c r="R786" i="1"/>
  <c r="Q786" i="1"/>
  <c r="P786" i="1"/>
  <c r="O786" i="1"/>
  <c r="N786" i="1"/>
  <c r="M786" i="1"/>
  <c r="L786" i="1"/>
  <c r="K786" i="1"/>
  <c r="J786" i="1"/>
  <c r="I786" i="1"/>
  <c r="H786" i="1"/>
  <c r="G786" i="1"/>
  <c r="F786" i="1"/>
  <c r="E786" i="1"/>
  <c r="D786" i="1"/>
  <c r="W785" i="1"/>
  <c r="V785" i="1"/>
  <c r="U785" i="1"/>
  <c r="T785" i="1"/>
  <c r="S785" i="1"/>
  <c r="R785" i="1"/>
  <c r="Q785" i="1"/>
  <c r="P785" i="1"/>
  <c r="O785" i="1"/>
  <c r="N785" i="1"/>
  <c r="M785" i="1"/>
  <c r="L785" i="1"/>
  <c r="K785" i="1"/>
  <c r="J785" i="1"/>
  <c r="I785" i="1"/>
  <c r="H785" i="1"/>
  <c r="G785" i="1"/>
  <c r="F785" i="1"/>
  <c r="E785" i="1"/>
  <c r="D785" i="1"/>
  <c r="W784" i="1"/>
  <c r="V784" i="1"/>
  <c r="U784" i="1"/>
  <c r="T784" i="1"/>
  <c r="S784" i="1"/>
  <c r="R784" i="1"/>
  <c r="Q784" i="1"/>
  <c r="P784" i="1"/>
  <c r="O784" i="1"/>
  <c r="N784" i="1"/>
  <c r="M784" i="1"/>
  <c r="L784" i="1"/>
  <c r="K784" i="1"/>
  <c r="J784" i="1"/>
  <c r="I784" i="1"/>
  <c r="H784" i="1"/>
  <c r="G784" i="1"/>
  <c r="F784" i="1"/>
  <c r="E784" i="1"/>
  <c r="D784" i="1"/>
  <c r="W783" i="1"/>
  <c r="V783" i="1"/>
  <c r="U783" i="1"/>
  <c r="T783" i="1"/>
  <c r="S783" i="1"/>
  <c r="R783" i="1"/>
  <c r="Q783" i="1"/>
  <c r="P783" i="1"/>
  <c r="O783" i="1"/>
  <c r="N783" i="1"/>
  <c r="M783" i="1"/>
  <c r="L783" i="1"/>
  <c r="K783" i="1"/>
  <c r="J783" i="1"/>
  <c r="I783" i="1"/>
  <c r="H783" i="1"/>
  <c r="G783" i="1"/>
  <c r="F783" i="1"/>
  <c r="E783" i="1"/>
  <c r="D783" i="1"/>
  <c r="W782" i="1"/>
  <c r="V782" i="1"/>
  <c r="U782" i="1"/>
  <c r="T782" i="1"/>
  <c r="S782" i="1"/>
  <c r="R782" i="1"/>
  <c r="Q782" i="1"/>
  <c r="P782" i="1"/>
  <c r="O782" i="1"/>
  <c r="N782" i="1"/>
  <c r="M782" i="1"/>
  <c r="L782" i="1"/>
  <c r="K782" i="1"/>
  <c r="J782" i="1"/>
  <c r="I782" i="1"/>
  <c r="H782" i="1"/>
  <c r="G782" i="1"/>
  <c r="F782" i="1"/>
  <c r="E782" i="1"/>
  <c r="D782" i="1"/>
  <c r="W781" i="1"/>
  <c r="V781" i="1"/>
  <c r="U781" i="1"/>
  <c r="T781" i="1"/>
  <c r="S781" i="1"/>
  <c r="R781" i="1"/>
  <c r="Q781" i="1"/>
  <c r="P781" i="1"/>
  <c r="O781" i="1"/>
  <c r="N781" i="1"/>
  <c r="M781" i="1"/>
  <c r="L781" i="1"/>
  <c r="K781" i="1"/>
  <c r="J781" i="1"/>
  <c r="I781" i="1"/>
  <c r="H781" i="1"/>
  <c r="G781" i="1"/>
  <c r="F781" i="1"/>
  <c r="E781" i="1"/>
  <c r="D781" i="1"/>
  <c r="W780" i="1"/>
  <c r="V780" i="1"/>
  <c r="U780" i="1"/>
  <c r="T780" i="1"/>
  <c r="S780" i="1"/>
  <c r="R780" i="1"/>
  <c r="Q780" i="1"/>
  <c r="P780" i="1"/>
  <c r="O780" i="1"/>
  <c r="N780" i="1"/>
  <c r="M780" i="1"/>
  <c r="L780" i="1"/>
  <c r="K780" i="1"/>
  <c r="J780" i="1"/>
  <c r="I780" i="1"/>
  <c r="H780" i="1"/>
  <c r="G780" i="1"/>
  <c r="F780" i="1"/>
  <c r="E780" i="1"/>
  <c r="D780" i="1"/>
  <c r="W779" i="1"/>
  <c r="V779" i="1"/>
  <c r="U779" i="1"/>
  <c r="T779" i="1"/>
  <c r="S779" i="1"/>
  <c r="R779" i="1"/>
  <c r="Q779" i="1"/>
  <c r="P779" i="1"/>
  <c r="O779" i="1"/>
  <c r="N779" i="1"/>
  <c r="M779" i="1"/>
  <c r="L779" i="1"/>
  <c r="K779" i="1"/>
  <c r="J779" i="1"/>
  <c r="I779" i="1"/>
  <c r="H779" i="1"/>
  <c r="G779" i="1"/>
  <c r="F779" i="1"/>
  <c r="E779" i="1"/>
  <c r="D779" i="1"/>
  <c r="W778" i="1"/>
  <c r="V778" i="1"/>
  <c r="U778" i="1"/>
  <c r="T778" i="1"/>
  <c r="S778" i="1"/>
  <c r="R778" i="1"/>
  <c r="Q778" i="1"/>
  <c r="P778" i="1"/>
  <c r="O778" i="1"/>
  <c r="N778" i="1"/>
  <c r="M778" i="1"/>
  <c r="L778" i="1"/>
  <c r="K778" i="1"/>
  <c r="J778" i="1"/>
  <c r="I778" i="1"/>
  <c r="H778" i="1"/>
  <c r="G778" i="1"/>
  <c r="F778" i="1"/>
  <c r="E778" i="1"/>
  <c r="D778" i="1"/>
  <c r="W777" i="1"/>
  <c r="V777" i="1"/>
  <c r="U777" i="1"/>
  <c r="T777" i="1"/>
  <c r="S777" i="1"/>
  <c r="R777" i="1"/>
  <c r="Q777" i="1"/>
  <c r="P777" i="1"/>
  <c r="O777" i="1"/>
  <c r="N777" i="1"/>
  <c r="M777" i="1"/>
  <c r="L777" i="1"/>
  <c r="K777" i="1"/>
  <c r="J777" i="1"/>
  <c r="I777" i="1"/>
  <c r="H777" i="1"/>
  <c r="G777" i="1"/>
  <c r="F777" i="1"/>
  <c r="E777" i="1"/>
  <c r="D777" i="1"/>
  <c r="W776" i="1"/>
  <c r="V776" i="1"/>
  <c r="U776" i="1"/>
  <c r="T776" i="1"/>
  <c r="S776" i="1"/>
  <c r="R776" i="1"/>
  <c r="Q776" i="1"/>
  <c r="P776" i="1"/>
  <c r="O776" i="1"/>
  <c r="N776" i="1"/>
  <c r="M776" i="1"/>
  <c r="L776" i="1"/>
  <c r="K776" i="1"/>
  <c r="J776" i="1"/>
  <c r="I776" i="1"/>
  <c r="H776" i="1"/>
  <c r="G776" i="1"/>
  <c r="F776" i="1"/>
  <c r="E776" i="1"/>
  <c r="D776" i="1"/>
  <c r="W775" i="1"/>
  <c r="V775" i="1"/>
  <c r="U775" i="1"/>
  <c r="T775" i="1"/>
  <c r="S775" i="1"/>
  <c r="R775" i="1"/>
  <c r="Q775" i="1"/>
  <c r="P775" i="1"/>
  <c r="O775" i="1"/>
  <c r="N775" i="1"/>
  <c r="M775" i="1"/>
  <c r="L775" i="1"/>
  <c r="K775" i="1"/>
  <c r="J775" i="1"/>
  <c r="I775" i="1"/>
  <c r="H775" i="1"/>
  <c r="G775" i="1"/>
  <c r="F775" i="1"/>
  <c r="E775" i="1"/>
  <c r="D775" i="1"/>
  <c r="W774" i="1"/>
  <c r="V774" i="1"/>
  <c r="U774" i="1"/>
  <c r="T774" i="1"/>
  <c r="S774" i="1"/>
  <c r="R774" i="1"/>
  <c r="Q774" i="1"/>
  <c r="P774" i="1"/>
  <c r="O774" i="1"/>
  <c r="N774" i="1"/>
  <c r="M774" i="1"/>
  <c r="L774" i="1"/>
  <c r="K774" i="1"/>
  <c r="J774" i="1"/>
  <c r="I774" i="1"/>
  <c r="H774" i="1"/>
  <c r="G774" i="1"/>
  <c r="F774" i="1"/>
  <c r="E774" i="1"/>
  <c r="D774" i="1"/>
  <c r="W773" i="1"/>
  <c r="V773" i="1"/>
  <c r="U773" i="1"/>
  <c r="T773" i="1"/>
  <c r="S773" i="1"/>
  <c r="R773" i="1"/>
  <c r="Q773" i="1"/>
  <c r="P773" i="1"/>
  <c r="O773" i="1"/>
  <c r="N773" i="1"/>
  <c r="M773" i="1"/>
  <c r="L773" i="1"/>
  <c r="K773" i="1"/>
  <c r="J773" i="1"/>
  <c r="I773" i="1"/>
  <c r="H773" i="1"/>
  <c r="G773" i="1"/>
  <c r="F773" i="1"/>
  <c r="E773" i="1"/>
  <c r="D773" i="1"/>
  <c r="W772" i="1"/>
  <c r="V772" i="1"/>
  <c r="U772" i="1"/>
  <c r="T772" i="1"/>
  <c r="S772" i="1"/>
  <c r="R772" i="1"/>
  <c r="Q772" i="1"/>
  <c r="P772" i="1"/>
  <c r="O772" i="1"/>
  <c r="N772" i="1"/>
  <c r="M772" i="1"/>
  <c r="L772" i="1"/>
  <c r="K772" i="1"/>
  <c r="J772" i="1"/>
  <c r="I772" i="1"/>
  <c r="H772" i="1"/>
  <c r="G772" i="1"/>
  <c r="F772" i="1"/>
  <c r="E772" i="1"/>
  <c r="D772" i="1"/>
  <c r="W771" i="1"/>
  <c r="V771" i="1"/>
  <c r="U771" i="1"/>
  <c r="T771" i="1"/>
  <c r="S771" i="1"/>
  <c r="R771" i="1"/>
  <c r="Q771" i="1"/>
  <c r="P771" i="1"/>
  <c r="O771" i="1"/>
  <c r="N771" i="1"/>
  <c r="M771" i="1"/>
  <c r="L771" i="1"/>
  <c r="K771" i="1"/>
  <c r="J771" i="1"/>
  <c r="I771" i="1"/>
  <c r="H771" i="1"/>
  <c r="G771" i="1"/>
  <c r="F771" i="1"/>
  <c r="E771" i="1"/>
  <c r="D771" i="1"/>
  <c r="W770" i="1"/>
  <c r="V770" i="1"/>
  <c r="U770" i="1"/>
  <c r="T770" i="1"/>
  <c r="S770" i="1"/>
  <c r="R770" i="1"/>
  <c r="Q770" i="1"/>
  <c r="P770" i="1"/>
  <c r="O770" i="1"/>
  <c r="N770" i="1"/>
  <c r="M770" i="1"/>
  <c r="L770" i="1"/>
  <c r="K770" i="1"/>
  <c r="J770" i="1"/>
  <c r="I770" i="1"/>
  <c r="H770" i="1"/>
  <c r="G770" i="1"/>
  <c r="F770" i="1"/>
  <c r="E770" i="1"/>
  <c r="D770" i="1"/>
  <c r="W769" i="1"/>
  <c r="V769" i="1"/>
  <c r="U769" i="1"/>
  <c r="T769" i="1"/>
  <c r="S769" i="1"/>
  <c r="R769" i="1"/>
  <c r="Q769" i="1"/>
  <c r="P769" i="1"/>
  <c r="O769" i="1"/>
  <c r="N769" i="1"/>
  <c r="M769" i="1"/>
  <c r="L769" i="1"/>
  <c r="K769" i="1"/>
  <c r="J769" i="1"/>
  <c r="I769" i="1"/>
  <c r="H769" i="1"/>
  <c r="G769" i="1"/>
  <c r="F769" i="1"/>
  <c r="E769" i="1"/>
  <c r="D769" i="1"/>
  <c r="W768" i="1"/>
  <c r="V768" i="1"/>
  <c r="U768" i="1"/>
  <c r="T768" i="1"/>
  <c r="S768" i="1"/>
  <c r="R768" i="1"/>
  <c r="Q768" i="1"/>
  <c r="P768" i="1"/>
  <c r="O768" i="1"/>
  <c r="N768" i="1"/>
  <c r="M768" i="1"/>
  <c r="L768" i="1"/>
  <c r="K768" i="1"/>
  <c r="J768" i="1"/>
  <c r="I768" i="1"/>
  <c r="H768" i="1"/>
  <c r="G768" i="1"/>
  <c r="F768" i="1"/>
  <c r="E768" i="1"/>
  <c r="D768" i="1"/>
  <c r="W767" i="1"/>
  <c r="V767" i="1"/>
  <c r="U767" i="1"/>
  <c r="T767" i="1"/>
  <c r="S767" i="1"/>
  <c r="R767" i="1"/>
  <c r="Q767" i="1"/>
  <c r="P767" i="1"/>
  <c r="O767" i="1"/>
  <c r="N767" i="1"/>
  <c r="M767" i="1"/>
  <c r="L767" i="1"/>
  <c r="K767" i="1"/>
  <c r="J767" i="1"/>
  <c r="I767" i="1"/>
  <c r="H767" i="1"/>
  <c r="G767" i="1"/>
  <c r="F767" i="1"/>
  <c r="E767" i="1"/>
  <c r="D767" i="1"/>
  <c r="W766" i="1"/>
  <c r="V766" i="1"/>
  <c r="U766" i="1"/>
  <c r="T766" i="1"/>
  <c r="S766" i="1"/>
  <c r="R766" i="1"/>
  <c r="Q766" i="1"/>
  <c r="P766" i="1"/>
  <c r="O766" i="1"/>
  <c r="N766" i="1"/>
  <c r="M766" i="1"/>
  <c r="L766" i="1"/>
  <c r="K766" i="1"/>
  <c r="J766" i="1"/>
  <c r="I766" i="1"/>
  <c r="H766" i="1"/>
  <c r="G766" i="1"/>
  <c r="F766" i="1"/>
  <c r="E766" i="1"/>
  <c r="D766" i="1"/>
  <c r="W765" i="1"/>
  <c r="V765" i="1"/>
  <c r="U765" i="1"/>
  <c r="T765" i="1"/>
  <c r="S765" i="1"/>
  <c r="R765" i="1"/>
  <c r="Q765" i="1"/>
  <c r="P765" i="1"/>
  <c r="O765" i="1"/>
  <c r="N765" i="1"/>
  <c r="M765" i="1"/>
  <c r="L765" i="1"/>
  <c r="K765" i="1"/>
  <c r="J765" i="1"/>
  <c r="I765" i="1"/>
  <c r="H765" i="1"/>
  <c r="G765" i="1"/>
  <c r="F765" i="1"/>
  <c r="E765" i="1"/>
  <c r="D765" i="1"/>
  <c r="W764" i="1"/>
  <c r="V764" i="1"/>
  <c r="U764" i="1"/>
  <c r="T764" i="1"/>
  <c r="S764" i="1"/>
  <c r="R764" i="1"/>
  <c r="Q764" i="1"/>
  <c r="P764" i="1"/>
  <c r="O764" i="1"/>
  <c r="N764" i="1"/>
  <c r="M764" i="1"/>
  <c r="L764" i="1"/>
  <c r="K764" i="1"/>
  <c r="J764" i="1"/>
  <c r="I764" i="1"/>
  <c r="H764" i="1"/>
  <c r="G764" i="1"/>
  <c r="F764" i="1"/>
  <c r="E764" i="1"/>
  <c r="D764" i="1"/>
  <c r="W763" i="1"/>
  <c r="V763" i="1"/>
  <c r="U763" i="1"/>
  <c r="T763" i="1"/>
  <c r="S763" i="1"/>
  <c r="R763" i="1"/>
  <c r="Q763" i="1"/>
  <c r="P763" i="1"/>
  <c r="O763" i="1"/>
  <c r="N763" i="1"/>
  <c r="M763" i="1"/>
  <c r="L763" i="1"/>
  <c r="K763" i="1"/>
  <c r="J763" i="1"/>
  <c r="I763" i="1"/>
  <c r="H763" i="1"/>
  <c r="G763" i="1"/>
  <c r="F763" i="1"/>
  <c r="E763" i="1"/>
  <c r="D763" i="1"/>
  <c r="W762" i="1"/>
  <c r="V762" i="1"/>
  <c r="U762" i="1"/>
  <c r="T762" i="1"/>
  <c r="S762" i="1"/>
  <c r="R762" i="1"/>
  <c r="Q762" i="1"/>
  <c r="P762" i="1"/>
  <c r="O762" i="1"/>
  <c r="N762" i="1"/>
  <c r="M762" i="1"/>
  <c r="L762" i="1"/>
  <c r="K762" i="1"/>
  <c r="J762" i="1"/>
  <c r="I762" i="1"/>
  <c r="H762" i="1"/>
  <c r="G762" i="1"/>
  <c r="F762" i="1"/>
  <c r="E762" i="1"/>
  <c r="D762" i="1"/>
  <c r="W761" i="1"/>
  <c r="V761" i="1"/>
  <c r="U761" i="1"/>
  <c r="T761" i="1"/>
  <c r="S761" i="1"/>
  <c r="R761" i="1"/>
  <c r="Q761" i="1"/>
  <c r="P761" i="1"/>
  <c r="O761" i="1"/>
  <c r="N761" i="1"/>
  <c r="M761" i="1"/>
  <c r="L761" i="1"/>
  <c r="K761" i="1"/>
  <c r="J761" i="1"/>
  <c r="I761" i="1"/>
  <c r="H761" i="1"/>
  <c r="G761" i="1"/>
  <c r="F761" i="1"/>
  <c r="E761" i="1"/>
  <c r="D761" i="1"/>
  <c r="W760" i="1"/>
  <c r="V760" i="1"/>
  <c r="U760" i="1"/>
  <c r="T760" i="1"/>
  <c r="S760" i="1"/>
  <c r="R760" i="1"/>
  <c r="Q760" i="1"/>
  <c r="P760" i="1"/>
  <c r="O760" i="1"/>
  <c r="N760" i="1"/>
  <c r="M760" i="1"/>
  <c r="L760" i="1"/>
  <c r="K760" i="1"/>
  <c r="J760" i="1"/>
  <c r="I760" i="1"/>
  <c r="H760" i="1"/>
  <c r="G760" i="1"/>
  <c r="F760" i="1"/>
  <c r="E760" i="1"/>
  <c r="D760" i="1"/>
  <c r="W759" i="1"/>
  <c r="V759" i="1"/>
  <c r="U759" i="1"/>
  <c r="T759" i="1"/>
  <c r="S759" i="1"/>
  <c r="R759" i="1"/>
  <c r="Q759" i="1"/>
  <c r="P759" i="1"/>
  <c r="O759" i="1"/>
  <c r="N759" i="1"/>
  <c r="M759" i="1"/>
  <c r="L759" i="1"/>
  <c r="K759" i="1"/>
  <c r="J759" i="1"/>
  <c r="I759" i="1"/>
  <c r="H759" i="1"/>
  <c r="G759" i="1"/>
  <c r="F759" i="1"/>
  <c r="E759" i="1"/>
  <c r="D759" i="1"/>
  <c r="W758" i="1"/>
  <c r="V758" i="1"/>
  <c r="U758" i="1"/>
  <c r="T758" i="1"/>
  <c r="S758" i="1"/>
  <c r="R758" i="1"/>
  <c r="Q758" i="1"/>
  <c r="P758" i="1"/>
  <c r="O758" i="1"/>
  <c r="N758" i="1"/>
  <c r="M758" i="1"/>
  <c r="L758" i="1"/>
  <c r="K758" i="1"/>
  <c r="J758" i="1"/>
  <c r="I758" i="1"/>
  <c r="H758" i="1"/>
  <c r="G758" i="1"/>
  <c r="F758" i="1"/>
  <c r="E758" i="1"/>
  <c r="D758" i="1"/>
  <c r="W757" i="1"/>
  <c r="V757" i="1"/>
  <c r="U757" i="1"/>
  <c r="T757" i="1"/>
  <c r="S757" i="1"/>
  <c r="R757" i="1"/>
  <c r="Q757" i="1"/>
  <c r="P757" i="1"/>
  <c r="O757" i="1"/>
  <c r="N757" i="1"/>
  <c r="M757" i="1"/>
  <c r="L757" i="1"/>
  <c r="K757" i="1"/>
  <c r="J757" i="1"/>
  <c r="I757" i="1"/>
  <c r="H757" i="1"/>
  <c r="G757" i="1"/>
  <c r="F757" i="1"/>
  <c r="E757" i="1"/>
  <c r="D757" i="1"/>
  <c r="W756" i="1"/>
  <c r="V756" i="1"/>
  <c r="U756" i="1"/>
  <c r="T756" i="1"/>
  <c r="S756" i="1"/>
  <c r="R756" i="1"/>
  <c r="Q756" i="1"/>
  <c r="P756" i="1"/>
  <c r="O756" i="1"/>
  <c r="N756" i="1"/>
  <c r="M756" i="1"/>
  <c r="L756" i="1"/>
  <c r="K756" i="1"/>
  <c r="J756" i="1"/>
  <c r="I756" i="1"/>
  <c r="H756" i="1"/>
  <c r="G756" i="1"/>
  <c r="F756" i="1"/>
  <c r="E756" i="1"/>
  <c r="D756" i="1"/>
  <c r="W755" i="1"/>
  <c r="V755" i="1"/>
  <c r="U755" i="1"/>
  <c r="T755" i="1"/>
  <c r="S755" i="1"/>
  <c r="R755" i="1"/>
  <c r="Q755" i="1"/>
  <c r="P755" i="1"/>
  <c r="O755" i="1"/>
  <c r="N755" i="1"/>
  <c r="M755" i="1"/>
  <c r="L755" i="1"/>
  <c r="K755" i="1"/>
  <c r="J755" i="1"/>
  <c r="I755" i="1"/>
  <c r="H755" i="1"/>
  <c r="G755" i="1"/>
  <c r="F755" i="1"/>
  <c r="E755" i="1"/>
  <c r="D755" i="1"/>
  <c r="W754" i="1"/>
  <c r="V754" i="1"/>
  <c r="U754" i="1"/>
  <c r="T754" i="1"/>
  <c r="S754" i="1"/>
  <c r="R754" i="1"/>
  <c r="Q754" i="1"/>
  <c r="P754" i="1"/>
  <c r="O754" i="1"/>
  <c r="N754" i="1"/>
  <c r="M754" i="1"/>
  <c r="L754" i="1"/>
  <c r="K754" i="1"/>
  <c r="J754" i="1"/>
  <c r="I754" i="1"/>
  <c r="H754" i="1"/>
  <c r="G754" i="1"/>
  <c r="F754" i="1"/>
  <c r="E754" i="1"/>
  <c r="D754" i="1"/>
  <c r="W753" i="1"/>
  <c r="V753" i="1"/>
  <c r="U753" i="1"/>
  <c r="T753" i="1"/>
  <c r="S753" i="1"/>
  <c r="R753" i="1"/>
  <c r="Q753" i="1"/>
  <c r="P753" i="1"/>
  <c r="O753" i="1"/>
  <c r="N753" i="1"/>
  <c r="M753" i="1"/>
  <c r="L753" i="1"/>
  <c r="K753" i="1"/>
  <c r="J753" i="1"/>
  <c r="I753" i="1"/>
  <c r="H753" i="1"/>
  <c r="G753" i="1"/>
  <c r="F753" i="1"/>
  <c r="E753" i="1"/>
  <c r="D753" i="1"/>
  <c r="W752" i="1"/>
  <c r="V752" i="1"/>
  <c r="U752" i="1"/>
  <c r="T752" i="1"/>
  <c r="S752" i="1"/>
  <c r="R752" i="1"/>
  <c r="Q752" i="1"/>
  <c r="P752" i="1"/>
  <c r="O752" i="1"/>
  <c r="N752" i="1"/>
  <c r="M752" i="1"/>
  <c r="L752" i="1"/>
  <c r="K752" i="1"/>
  <c r="J752" i="1"/>
  <c r="I752" i="1"/>
  <c r="H752" i="1"/>
  <c r="G752" i="1"/>
  <c r="F752" i="1"/>
  <c r="E752" i="1"/>
  <c r="D752" i="1"/>
  <c r="W751" i="1"/>
  <c r="V751" i="1"/>
  <c r="U751" i="1"/>
  <c r="T751" i="1"/>
  <c r="S751" i="1"/>
  <c r="R751" i="1"/>
  <c r="Q751" i="1"/>
  <c r="P751" i="1"/>
  <c r="O751" i="1"/>
  <c r="N751" i="1"/>
  <c r="M751" i="1"/>
  <c r="L751" i="1"/>
  <c r="K751" i="1"/>
  <c r="J751" i="1"/>
  <c r="I751" i="1"/>
  <c r="H751" i="1"/>
  <c r="G751" i="1"/>
  <c r="F751" i="1"/>
  <c r="E751" i="1"/>
  <c r="D751" i="1"/>
  <c r="W750" i="1"/>
  <c r="V750" i="1"/>
  <c r="U750" i="1"/>
  <c r="T750" i="1"/>
  <c r="S750" i="1"/>
  <c r="R750" i="1"/>
  <c r="Q750" i="1"/>
  <c r="P750" i="1"/>
  <c r="O750" i="1"/>
  <c r="N750" i="1"/>
  <c r="M750" i="1"/>
  <c r="L750" i="1"/>
  <c r="K750" i="1"/>
  <c r="J750" i="1"/>
  <c r="I750" i="1"/>
  <c r="H750" i="1"/>
  <c r="G750" i="1"/>
  <c r="F750" i="1"/>
  <c r="E750" i="1"/>
  <c r="D750" i="1"/>
  <c r="W749" i="1"/>
  <c r="V749" i="1"/>
  <c r="U749" i="1"/>
  <c r="T749" i="1"/>
  <c r="S749" i="1"/>
  <c r="R749" i="1"/>
  <c r="Q749" i="1"/>
  <c r="P749" i="1"/>
  <c r="O749" i="1"/>
  <c r="N749" i="1"/>
  <c r="M749" i="1"/>
  <c r="L749" i="1"/>
  <c r="K749" i="1"/>
  <c r="J749" i="1"/>
  <c r="I749" i="1"/>
  <c r="H749" i="1"/>
  <c r="G749" i="1"/>
  <c r="F749" i="1"/>
  <c r="E749" i="1"/>
  <c r="D749" i="1"/>
  <c r="W748" i="1"/>
  <c r="V748" i="1"/>
  <c r="U748" i="1"/>
  <c r="T748" i="1"/>
  <c r="S748" i="1"/>
  <c r="R748" i="1"/>
  <c r="Q748" i="1"/>
  <c r="P748" i="1"/>
  <c r="O748" i="1"/>
  <c r="N748" i="1"/>
  <c r="M748" i="1"/>
  <c r="L748" i="1"/>
  <c r="K748" i="1"/>
  <c r="J748" i="1"/>
  <c r="I748" i="1"/>
  <c r="H748" i="1"/>
  <c r="G748" i="1"/>
  <c r="F748" i="1"/>
  <c r="E748" i="1"/>
  <c r="D748" i="1"/>
  <c r="W747" i="1"/>
  <c r="V747" i="1"/>
  <c r="U747" i="1"/>
  <c r="T747" i="1"/>
  <c r="S747" i="1"/>
  <c r="R747" i="1"/>
  <c r="Q747" i="1"/>
  <c r="P747" i="1"/>
  <c r="O747" i="1"/>
  <c r="N747" i="1"/>
  <c r="M747" i="1"/>
  <c r="L747" i="1"/>
  <c r="K747" i="1"/>
  <c r="J747" i="1"/>
  <c r="I747" i="1"/>
  <c r="H747" i="1"/>
  <c r="G747" i="1"/>
  <c r="F747" i="1"/>
  <c r="E747" i="1"/>
  <c r="D747" i="1"/>
  <c r="W746" i="1"/>
  <c r="V746" i="1"/>
  <c r="U746" i="1"/>
  <c r="T746" i="1"/>
  <c r="S746" i="1"/>
  <c r="R746" i="1"/>
  <c r="Q746" i="1"/>
  <c r="P746" i="1"/>
  <c r="O746" i="1"/>
  <c r="N746" i="1"/>
  <c r="M746" i="1"/>
  <c r="L746" i="1"/>
  <c r="K746" i="1"/>
  <c r="J746" i="1"/>
  <c r="I746" i="1"/>
  <c r="H746" i="1"/>
  <c r="G746" i="1"/>
  <c r="F746" i="1"/>
  <c r="E746" i="1"/>
  <c r="D746" i="1"/>
  <c r="W745" i="1"/>
  <c r="V745" i="1"/>
  <c r="U745" i="1"/>
  <c r="T745" i="1"/>
  <c r="S745" i="1"/>
  <c r="R745" i="1"/>
  <c r="Q745" i="1"/>
  <c r="P745" i="1"/>
  <c r="O745" i="1"/>
  <c r="N745" i="1"/>
  <c r="M745" i="1"/>
  <c r="L745" i="1"/>
  <c r="K745" i="1"/>
  <c r="J745" i="1"/>
  <c r="I745" i="1"/>
  <c r="H745" i="1"/>
  <c r="G745" i="1"/>
  <c r="F745" i="1"/>
  <c r="E745" i="1"/>
  <c r="D745" i="1"/>
  <c r="W744" i="1"/>
  <c r="V744" i="1"/>
  <c r="U744" i="1"/>
  <c r="T744" i="1"/>
  <c r="S744" i="1"/>
  <c r="R744" i="1"/>
  <c r="Q744" i="1"/>
  <c r="P744" i="1"/>
  <c r="O744" i="1"/>
  <c r="N744" i="1"/>
  <c r="M744" i="1"/>
  <c r="L744" i="1"/>
  <c r="K744" i="1"/>
  <c r="J744" i="1"/>
  <c r="I744" i="1"/>
  <c r="H744" i="1"/>
  <c r="G744" i="1"/>
  <c r="F744" i="1"/>
  <c r="E744" i="1"/>
  <c r="D744" i="1"/>
  <c r="W743" i="1"/>
  <c r="V743" i="1"/>
  <c r="U743" i="1"/>
  <c r="T743" i="1"/>
  <c r="S743" i="1"/>
  <c r="R743" i="1"/>
  <c r="Q743" i="1"/>
  <c r="P743" i="1"/>
  <c r="O743" i="1"/>
  <c r="N743" i="1"/>
  <c r="M743" i="1"/>
  <c r="L743" i="1"/>
  <c r="K743" i="1"/>
  <c r="J743" i="1"/>
  <c r="I743" i="1"/>
  <c r="H743" i="1"/>
  <c r="G743" i="1"/>
  <c r="F743" i="1"/>
  <c r="E743" i="1"/>
  <c r="D743" i="1"/>
  <c r="W742" i="1"/>
  <c r="V742" i="1"/>
  <c r="U742" i="1"/>
  <c r="T742" i="1"/>
  <c r="S742" i="1"/>
  <c r="R742" i="1"/>
  <c r="Q742" i="1"/>
  <c r="P742" i="1"/>
  <c r="O742" i="1"/>
  <c r="N742" i="1"/>
  <c r="M742" i="1"/>
  <c r="L742" i="1"/>
  <c r="K742" i="1"/>
  <c r="J742" i="1"/>
  <c r="I742" i="1"/>
  <c r="H742" i="1"/>
  <c r="G742" i="1"/>
  <c r="F742" i="1"/>
  <c r="E742" i="1"/>
  <c r="D742" i="1"/>
  <c r="W741" i="1"/>
  <c r="V741" i="1"/>
  <c r="U741" i="1"/>
  <c r="T741" i="1"/>
  <c r="S741" i="1"/>
  <c r="R741" i="1"/>
  <c r="Q741" i="1"/>
  <c r="P741" i="1"/>
  <c r="O741" i="1"/>
  <c r="N741" i="1"/>
  <c r="M741" i="1"/>
  <c r="L741" i="1"/>
  <c r="K741" i="1"/>
  <c r="J741" i="1"/>
  <c r="I741" i="1"/>
  <c r="H741" i="1"/>
  <c r="G741" i="1"/>
  <c r="F741" i="1"/>
  <c r="E741" i="1"/>
  <c r="D741" i="1"/>
  <c r="W740" i="1"/>
  <c r="V740" i="1"/>
  <c r="U740" i="1"/>
  <c r="T740" i="1"/>
  <c r="S740" i="1"/>
  <c r="R740" i="1"/>
  <c r="Q740" i="1"/>
  <c r="P740" i="1"/>
  <c r="O740" i="1"/>
  <c r="N740" i="1"/>
  <c r="M740" i="1"/>
  <c r="L740" i="1"/>
  <c r="K740" i="1"/>
  <c r="J740" i="1"/>
  <c r="I740" i="1"/>
  <c r="H740" i="1"/>
  <c r="G740" i="1"/>
  <c r="F740" i="1"/>
  <c r="E740" i="1"/>
  <c r="D740" i="1"/>
  <c r="W739" i="1"/>
  <c r="V739" i="1"/>
  <c r="U739" i="1"/>
  <c r="T739" i="1"/>
  <c r="S739" i="1"/>
  <c r="R739" i="1"/>
  <c r="Q739" i="1"/>
  <c r="P739" i="1"/>
  <c r="O739" i="1"/>
  <c r="N739" i="1"/>
  <c r="M739" i="1"/>
  <c r="L739" i="1"/>
  <c r="K739" i="1"/>
  <c r="J739" i="1"/>
  <c r="I739" i="1"/>
  <c r="H739" i="1"/>
  <c r="G739" i="1"/>
  <c r="F739" i="1"/>
  <c r="E739" i="1"/>
  <c r="D739" i="1"/>
  <c r="W738" i="1"/>
  <c r="V738" i="1"/>
  <c r="U738" i="1"/>
  <c r="T738" i="1"/>
  <c r="S738" i="1"/>
  <c r="R738" i="1"/>
  <c r="Q738" i="1"/>
  <c r="P738" i="1"/>
  <c r="O738" i="1"/>
  <c r="N738" i="1"/>
  <c r="M738" i="1"/>
  <c r="L738" i="1"/>
  <c r="K738" i="1"/>
  <c r="J738" i="1"/>
  <c r="I738" i="1"/>
  <c r="H738" i="1"/>
  <c r="G738" i="1"/>
  <c r="F738" i="1"/>
  <c r="E738" i="1"/>
  <c r="D738" i="1"/>
  <c r="W737" i="1"/>
  <c r="V737" i="1"/>
  <c r="U737" i="1"/>
  <c r="T737" i="1"/>
  <c r="S737" i="1"/>
  <c r="R737" i="1"/>
  <c r="Q737" i="1"/>
  <c r="P737" i="1"/>
  <c r="O737" i="1"/>
  <c r="N737" i="1"/>
  <c r="M737" i="1"/>
  <c r="L737" i="1"/>
  <c r="K737" i="1"/>
  <c r="J737" i="1"/>
  <c r="I737" i="1"/>
  <c r="H737" i="1"/>
  <c r="G737" i="1"/>
  <c r="F737" i="1"/>
  <c r="E737" i="1"/>
  <c r="D737" i="1"/>
  <c r="W736" i="1"/>
  <c r="V736" i="1"/>
  <c r="U736" i="1"/>
  <c r="T736" i="1"/>
  <c r="S736" i="1"/>
  <c r="R736" i="1"/>
  <c r="Q736" i="1"/>
  <c r="P736" i="1"/>
  <c r="O736" i="1"/>
  <c r="N736" i="1"/>
  <c r="M736" i="1"/>
  <c r="L736" i="1"/>
  <c r="K736" i="1"/>
  <c r="J736" i="1"/>
  <c r="I736" i="1"/>
  <c r="H736" i="1"/>
  <c r="G736" i="1"/>
  <c r="F736" i="1"/>
  <c r="E736" i="1"/>
  <c r="D736" i="1"/>
  <c r="W735" i="1"/>
  <c r="V735" i="1"/>
  <c r="U735" i="1"/>
  <c r="T735" i="1"/>
  <c r="S735" i="1"/>
  <c r="R735" i="1"/>
  <c r="Q735" i="1"/>
  <c r="P735" i="1"/>
  <c r="O735" i="1"/>
  <c r="N735" i="1"/>
  <c r="M735" i="1"/>
  <c r="L735" i="1"/>
  <c r="K735" i="1"/>
  <c r="J735" i="1"/>
  <c r="I735" i="1"/>
  <c r="H735" i="1"/>
  <c r="G735" i="1"/>
  <c r="F735" i="1"/>
  <c r="E735" i="1"/>
  <c r="D735" i="1"/>
  <c r="W734" i="1"/>
  <c r="V734" i="1"/>
  <c r="U734" i="1"/>
  <c r="T734" i="1"/>
  <c r="S734" i="1"/>
  <c r="R734" i="1"/>
  <c r="Q734" i="1"/>
  <c r="P734" i="1"/>
  <c r="O734" i="1"/>
  <c r="N734" i="1"/>
  <c r="M734" i="1"/>
  <c r="L734" i="1"/>
  <c r="K734" i="1"/>
  <c r="J734" i="1"/>
  <c r="I734" i="1"/>
  <c r="H734" i="1"/>
  <c r="G734" i="1"/>
  <c r="F734" i="1"/>
  <c r="E734" i="1"/>
  <c r="D734" i="1"/>
  <c r="W733" i="1"/>
  <c r="V733" i="1"/>
  <c r="U733" i="1"/>
  <c r="T733" i="1"/>
  <c r="S733" i="1"/>
  <c r="R733" i="1"/>
  <c r="Q733" i="1"/>
  <c r="P733" i="1"/>
  <c r="O733" i="1"/>
  <c r="N733" i="1"/>
  <c r="M733" i="1"/>
  <c r="L733" i="1"/>
  <c r="K733" i="1"/>
  <c r="J733" i="1"/>
  <c r="I733" i="1"/>
  <c r="H733" i="1"/>
  <c r="G733" i="1"/>
  <c r="F733" i="1"/>
  <c r="E733" i="1"/>
  <c r="D733" i="1"/>
  <c r="W732" i="1"/>
  <c r="V732" i="1"/>
  <c r="U732" i="1"/>
  <c r="T732" i="1"/>
  <c r="S732" i="1"/>
  <c r="R732" i="1"/>
  <c r="Q732" i="1"/>
  <c r="P732" i="1"/>
  <c r="O732" i="1"/>
  <c r="N732" i="1"/>
  <c r="M732" i="1"/>
  <c r="L732" i="1"/>
  <c r="K732" i="1"/>
  <c r="J732" i="1"/>
  <c r="I732" i="1"/>
  <c r="H732" i="1"/>
  <c r="G732" i="1"/>
  <c r="F732" i="1"/>
  <c r="E732" i="1"/>
  <c r="D732" i="1"/>
  <c r="W731" i="1"/>
  <c r="V731" i="1"/>
  <c r="U731" i="1"/>
  <c r="T731" i="1"/>
  <c r="S731" i="1"/>
  <c r="R731" i="1"/>
  <c r="Q731" i="1"/>
  <c r="P731" i="1"/>
  <c r="O731" i="1"/>
  <c r="N731" i="1"/>
  <c r="M731" i="1"/>
  <c r="L731" i="1"/>
  <c r="K731" i="1"/>
  <c r="J731" i="1"/>
  <c r="I731" i="1"/>
  <c r="H731" i="1"/>
  <c r="G731" i="1"/>
  <c r="F731" i="1"/>
  <c r="E731" i="1"/>
  <c r="D731" i="1"/>
  <c r="W730" i="1"/>
  <c r="V730" i="1"/>
  <c r="U730" i="1"/>
  <c r="T730" i="1"/>
  <c r="S730" i="1"/>
  <c r="R730" i="1"/>
  <c r="Q730" i="1"/>
  <c r="P730" i="1"/>
  <c r="O730" i="1"/>
  <c r="N730" i="1"/>
  <c r="M730" i="1"/>
  <c r="L730" i="1"/>
  <c r="K730" i="1"/>
  <c r="J730" i="1"/>
  <c r="I730" i="1"/>
  <c r="H730" i="1"/>
  <c r="G730" i="1"/>
  <c r="F730" i="1"/>
  <c r="E730" i="1"/>
  <c r="D730" i="1"/>
  <c r="W729" i="1"/>
  <c r="V729" i="1"/>
  <c r="U729" i="1"/>
  <c r="T729" i="1"/>
  <c r="S729" i="1"/>
  <c r="R729" i="1"/>
  <c r="Q729" i="1"/>
  <c r="P729" i="1"/>
  <c r="O729" i="1"/>
  <c r="N729" i="1"/>
  <c r="M729" i="1"/>
  <c r="L729" i="1"/>
  <c r="K729" i="1"/>
  <c r="J729" i="1"/>
  <c r="I729" i="1"/>
  <c r="H729" i="1"/>
  <c r="G729" i="1"/>
  <c r="F729" i="1"/>
  <c r="E729" i="1"/>
  <c r="D729" i="1"/>
  <c r="W728" i="1"/>
  <c r="V728" i="1"/>
  <c r="U728" i="1"/>
  <c r="T728" i="1"/>
  <c r="S728" i="1"/>
  <c r="R728" i="1"/>
  <c r="Q728" i="1"/>
  <c r="P728" i="1"/>
  <c r="O728" i="1"/>
  <c r="N728" i="1"/>
  <c r="M728" i="1"/>
  <c r="L728" i="1"/>
  <c r="K728" i="1"/>
  <c r="J728" i="1"/>
  <c r="I728" i="1"/>
  <c r="H728" i="1"/>
  <c r="G728" i="1"/>
  <c r="F728" i="1"/>
  <c r="E728" i="1"/>
  <c r="D728" i="1"/>
  <c r="W727" i="1"/>
  <c r="V727" i="1"/>
  <c r="U727" i="1"/>
  <c r="T727" i="1"/>
  <c r="S727" i="1"/>
  <c r="R727" i="1"/>
  <c r="Q727" i="1"/>
  <c r="P727" i="1"/>
  <c r="O727" i="1"/>
  <c r="N727" i="1"/>
  <c r="M727" i="1"/>
  <c r="L727" i="1"/>
  <c r="K727" i="1"/>
  <c r="J727" i="1"/>
  <c r="I727" i="1"/>
  <c r="H727" i="1"/>
  <c r="G727" i="1"/>
  <c r="F727" i="1"/>
  <c r="E727" i="1"/>
  <c r="D727" i="1"/>
  <c r="W726" i="1"/>
  <c r="V726" i="1"/>
  <c r="U726" i="1"/>
  <c r="T726" i="1"/>
  <c r="S726" i="1"/>
  <c r="R726" i="1"/>
  <c r="Q726" i="1"/>
  <c r="P726" i="1"/>
  <c r="O726" i="1"/>
  <c r="N726" i="1"/>
  <c r="M726" i="1"/>
  <c r="L726" i="1"/>
  <c r="K726" i="1"/>
  <c r="J726" i="1"/>
  <c r="I726" i="1"/>
  <c r="H726" i="1"/>
  <c r="G726" i="1"/>
  <c r="F726" i="1"/>
  <c r="E726" i="1"/>
  <c r="D726" i="1"/>
  <c r="W725" i="1"/>
  <c r="V725" i="1"/>
  <c r="U725" i="1"/>
  <c r="T725" i="1"/>
  <c r="S725" i="1"/>
  <c r="R725" i="1"/>
  <c r="Q725" i="1"/>
  <c r="P725" i="1"/>
  <c r="O725" i="1"/>
  <c r="N725" i="1"/>
  <c r="M725" i="1"/>
  <c r="L725" i="1"/>
  <c r="K725" i="1"/>
  <c r="J725" i="1"/>
  <c r="I725" i="1"/>
  <c r="H725" i="1"/>
  <c r="G725" i="1"/>
  <c r="F725" i="1"/>
  <c r="E725" i="1"/>
  <c r="D725" i="1"/>
  <c r="W724" i="1"/>
  <c r="V724" i="1"/>
  <c r="U724" i="1"/>
  <c r="T724" i="1"/>
  <c r="S724" i="1"/>
  <c r="R724" i="1"/>
  <c r="Q724" i="1"/>
  <c r="P724" i="1"/>
  <c r="O724" i="1"/>
  <c r="N724" i="1"/>
  <c r="M724" i="1"/>
  <c r="L724" i="1"/>
  <c r="K724" i="1"/>
  <c r="J724" i="1"/>
  <c r="I724" i="1"/>
  <c r="H724" i="1"/>
  <c r="G724" i="1"/>
  <c r="F724" i="1"/>
  <c r="E724" i="1"/>
  <c r="D724" i="1"/>
  <c r="W723" i="1"/>
  <c r="V723" i="1"/>
  <c r="U723" i="1"/>
  <c r="T723" i="1"/>
  <c r="S723" i="1"/>
  <c r="R723" i="1"/>
  <c r="Q723" i="1"/>
  <c r="P723" i="1"/>
  <c r="O723" i="1"/>
  <c r="N723" i="1"/>
  <c r="M723" i="1"/>
  <c r="L723" i="1"/>
  <c r="K723" i="1"/>
  <c r="J723" i="1"/>
  <c r="I723" i="1"/>
  <c r="H723" i="1"/>
  <c r="G723" i="1"/>
  <c r="F723" i="1"/>
  <c r="E723" i="1"/>
  <c r="D723" i="1"/>
  <c r="W722" i="1"/>
  <c r="V722" i="1"/>
  <c r="U722" i="1"/>
  <c r="T722" i="1"/>
  <c r="S722" i="1"/>
  <c r="R722" i="1"/>
  <c r="Q722" i="1"/>
  <c r="P722" i="1"/>
  <c r="O722" i="1"/>
  <c r="N722" i="1"/>
  <c r="M722" i="1"/>
  <c r="L722" i="1"/>
  <c r="K722" i="1"/>
  <c r="J722" i="1"/>
  <c r="I722" i="1"/>
  <c r="H722" i="1"/>
  <c r="G722" i="1"/>
  <c r="F722" i="1"/>
  <c r="E722" i="1"/>
  <c r="D722" i="1"/>
  <c r="W721" i="1"/>
  <c r="V721" i="1"/>
  <c r="U721" i="1"/>
  <c r="T721" i="1"/>
  <c r="S721" i="1"/>
  <c r="R721" i="1"/>
  <c r="Q721" i="1"/>
  <c r="P721" i="1"/>
  <c r="O721" i="1"/>
  <c r="N721" i="1"/>
  <c r="M721" i="1"/>
  <c r="L721" i="1"/>
  <c r="K721" i="1"/>
  <c r="J721" i="1"/>
  <c r="I721" i="1"/>
  <c r="H721" i="1"/>
  <c r="G721" i="1"/>
  <c r="F721" i="1"/>
  <c r="E721" i="1"/>
  <c r="D721" i="1"/>
  <c r="W720" i="1"/>
  <c r="V720" i="1"/>
  <c r="U720" i="1"/>
  <c r="T720" i="1"/>
  <c r="S720" i="1"/>
  <c r="R720" i="1"/>
  <c r="Q720" i="1"/>
  <c r="P720" i="1"/>
  <c r="O720" i="1"/>
  <c r="N720" i="1"/>
  <c r="M720" i="1"/>
  <c r="L720" i="1"/>
  <c r="K720" i="1"/>
  <c r="J720" i="1"/>
  <c r="I720" i="1"/>
  <c r="H720" i="1"/>
  <c r="G720" i="1"/>
  <c r="F720" i="1"/>
  <c r="E720" i="1"/>
  <c r="D720" i="1"/>
  <c r="W719" i="1"/>
  <c r="V719" i="1"/>
  <c r="U719" i="1"/>
  <c r="T719" i="1"/>
  <c r="S719" i="1"/>
  <c r="R719" i="1"/>
  <c r="Q719" i="1"/>
  <c r="P719" i="1"/>
  <c r="O719" i="1"/>
  <c r="N719" i="1"/>
  <c r="M719" i="1"/>
  <c r="L719" i="1"/>
  <c r="K719" i="1"/>
  <c r="J719" i="1"/>
  <c r="I719" i="1"/>
  <c r="H719" i="1"/>
  <c r="G719" i="1"/>
  <c r="F719" i="1"/>
  <c r="E719" i="1"/>
  <c r="D719" i="1"/>
  <c r="W718" i="1"/>
  <c r="V718" i="1"/>
  <c r="U718" i="1"/>
  <c r="T718" i="1"/>
  <c r="S718" i="1"/>
  <c r="R718" i="1"/>
  <c r="Q718" i="1"/>
  <c r="P718" i="1"/>
  <c r="O718" i="1"/>
  <c r="N718" i="1"/>
  <c r="M718" i="1"/>
  <c r="L718" i="1"/>
  <c r="K718" i="1"/>
  <c r="J718" i="1"/>
  <c r="I718" i="1"/>
  <c r="H718" i="1"/>
  <c r="G718" i="1"/>
  <c r="F718" i="1"/>
  <c r="E718" i="1"/>
  <c r="D718" i="1"/>
  <c r="W717" i="1"/>
  <c r="V717" i="1"/>
  <c r="U717" i="1"/>
  <c r="T717" i="1"/>
  <c r="S717" i="1"/>
  <c r="R717" i="1"/>
  <c r="Q717" i="1"/>
  <c r="P717" i="1"/>
  <c r="O717" i="1"/>
  <c r="N717" i="1"/>
  <c r="M717" i="1"/>
  <c r="L717" i="1"/>
  <c r="K717" i="1"/>
  <c r="J717" i="1"/>
  <c r="I717" i="1"/>
  <c r="H717" i="1"/>
  <c r="G717" i="1"/>
  <c r="F717" i="1"/>
  <c r="E717" i="1"/>
  <c r="D717" i="1"/>
  <c r="W716" i="1"/>
  <c r="V716" i="1"/>
  <c r="U716" i="1"/>
  <c r="T716" i="1"/>
  <c r="S716" i="1"/>
  <c r="R716" i="1"/>
  <c r="Q716" i="1"/>
  <c r="P716" i="1"/>
  <c r="O716" i="1"/>
  <c r="N716" i="1"/>
  <c r="M716" i="1"/>
  <c r="L716" i="1"/>
  <c r="K716" i="1"/>
  <c r="J716" i="1"/>
  <c r="I716" i="1"/>
  <c r="H716" i="1"/>
  <c r="G716" i="1"/>
  <c r="F716" i="1"/>
  <c r="E716" i="1"/>
  <c r="D716" i="1"/>
  <c r="W715" i="1"/>
  <c r="V715" i="1"/>
  <c r="U715" i="1"/>
  <c r="T715" i="1"/>
  <c r="S715" i="1"/>
  <c r="R715" i="1"/>
  <c r="Q715" i="1"/>
  <c r="P715" i="1"/>
  <c r="O715" i="1"/>
  <c r="N715" i="1"/>
  <c r="M715" i="1"/>
  <c r="L715" i="1"/>
  <c r="K715" i="1"/>
  <c r="J715" i="1"/>
  <c r="I715" i="1"/>
  <c r="H715" i="1"/>
  <c r="G715" i="1"/>
  <c r="F715" i="1"/>
  <c r="E715" i="1"/>
  <c r="D715" i="1"/>
  <c r="W714" i="1"/>
  <c r="V714" i="1"/>
  <c r="U714" i="1"/>
  <c r="T714" i="1"/>
  <c r="S714" i="1"/>
  <c r="R714" i="1"/>
  <c r="Q714" i="1"/>
  <c r="P714" i="1"/>
  <c r="O714" i="1"/>
  <c r="N714" i="1"/>
  <c r="M714" i="1"/>
  <c r="L714" i="1"/>
  <c r="K714" i="1"/>
  <c r="J714" i="1"/>
  <c r="I714" i="1"/>
  <c r="H714" i="1"/>
  <c r="G714" i="1"/>
  <c r="F714" i="1"/>
  <c r="E714" i="1"/>
  <c r="D714" i="1"/>
  <c r="W713" i="1"/>
  <c r="V713" i="1"/>
  <c r="U713" i="1"/>
  <c r="T713" i="1"/>
  <c r="S713" i="1"/>
  <c r="R713" i="1"/>
  <c r="Q713" i="1"/>
  <c r="P713" i="1"/>
  <c r="O713" i="1"/>
  <c r="N713" i="1"/>
  <c r="M713" i="1"/>
  <c r="L713" i="1"/>
  <c r="K713" i="1"/>
  <c r="J713" i="1"/>
  <c r="I713" i="1"/>
  <c r="H713" i="1"/>
  <c r="G713" i="1"/>
  <c r="F713" i="1"/>
  <c r="E713" i="1"/>
  <c r="D713" i="1"/>
  <c r="W712" i="1"/>
  <c r="V712" i="1"/>
  <c r="U712" i="1"/>
  <c r="T712" i="1"/>
  <c r="S712" i="1"/>
  <c r="R712" i="1"/>
  <c r="Q712" i="1"/>
  <c r="P712" i="1"/>
  <c r="O712" i="1"/>
  <c r="N712" i="1"/>
  <c r="M712" i="1"/>
  <c r="L712" i="1"/>
  <c r="K712" i="1"/>
  <c r="J712" i="1"/>
  <c r="I712" i="1"/>
  <c r="H712" i="1"/>
  <c r="G712" i="1"/>
  <c r="F712" i="1"/>
  <c r="E712" i="1"/>
  <c r="D712" i="1"/>
  <c r="W711" i="1"/>
  <c r="V711" i="1"/>
  <c r="U711" i="1"/>
  <c r="T711" i="1"/>
  <c r="S711" i="1"/>
  <c r="R711" i="1"/>
  <c r="Q711" i="1"/>
  <c r="P711" i="1"/>
  <c r="O711" i="1"/>
  <c r="N711" i="1"/>
  <c r="M711" i="1"/>
  <c r="L711" i="1"/>
  <c r="K711" i="1"/>
  <c r="J711" i="1"/>
  <c r="I711" i="1"/>
  <c r="H711" i="1"/>
  <c r="G711" i="1"/>
  <c r="F711" i="1"/>
  <c r="E711" i="1"/>
  <c r="D711" i="1"/>
  <c r="W710" i="1"/>
  <c r="V710" i="1"/>
  <c r="U710" i="1"/>
  <c r="T710" i="1"/>
  <c r="S710" i="1"/>
  <c r="R710" i="1"/>
  <c r="Q710" i="1"/>
  <c r="P710" i="1"/>
  <c r="O710" i="1"/>
  <c r="N710" i="1"/>
  <c r="M710" i="1"/>
  <c r="L710" i="1"/>
  <c r="K710" i="1"/>
  <c r="J710" i="1"/>
  <c r="I710" i="1"/>
  <c r="H710" i="1"/>
  <c r="G710" i="1"/>
  <c r="F710" i="1"/>
  <c r="E710" i="1"/>
  <c r="D710" i="1"/>
  <c r="W709" i="1"/>
  <c r="V709" i="1"/>
  <c r="U709" i="1"/>
  <c r="T709" i="1"/>
  <c r="S709" i="1"/>
  <c r="R709" i="1"/>
  <c r="Q709" i="1"/>
  <c r="P709" i="1"/>
  <c r="O709" i="1"/>
  <c r="N709" i="1"/>
  <c r="M709" i="1"/>
  <c r="L709" i="1"/>
  <c r="K709" i="1"/>
  <c r="J709" i="1"/>
  <c r="I709" i="1"/>
  <c r="H709" i="1"/>
  <c r="G709" i="1"/>
  <c r="F709" i="1"/>
  <c r="E709" i="1"/>
  <c r="D709" i="1"/>
  <c r="W708" i="1"/>
  <c r="V708" i="1"/>
  <c r="U708" i="1"/>
  <c r="T708" i="1"/>
  <c r="S708" i="1"/>
  <c r="R708" i="1"/>
  <c r="Q708" i="1"/>
  <c r="P708" i="1"/>
  <c r="O708" i="1"/>
  <c r="N708" i="1"/>
  <c r="M708" i="1"/>
  <c r="L708" i="1"/>
  <c r="K708" i="1"/>
  <c r="J708" i="1"/>
  <c r="I708" i="1"/>
  <c r="H708" i="1"/>
  <c r="G708" i="1"/>
  <c r="F708" i="1"/>
  <c r="E708" i="1"/>
  <c r="D708" i="1"/>
  <c r="W707" i="1"/>
  <c r="V707" i="1"/>
  <c r="U707" i="1"/>
  <c r="T707" i="1"/>
  <c r="S707" i="1"/>
  <c r="R707" i="1"/>
  <c r="Q707" i="1"/>
  <c r="P707" i="1"/>
  <c r="O707" i="1"/>
  <c r="N707" i="1"/>
  <c r="M707" i="1"/>
  <c r="L707" i="1"/>
  <c r="K707" i="1"/>
  <c r="J707" i="1"/>
  <c r="I707" i="1"/>
  <c r="H707" i="1"/>
  <c r="G707" i="1"/>
  <c r="F707" i="1"/>
  <c r="E707" i="1"/>
  <c r="D707" i="1"/>
  <c r="W706" i="1"/>
  <c r="V706" i="1"/>
  <c r="U706" i="1"/>
  <c r="T706" i="1"/>
  <c r="S706" i="1"/>
  <c r="R706" i="1"/>
  <c r="Q706" i="1"/>
  <c r="P706" i="1"/>
  <c r="O706" i="1"/>
  <c r="N706" i="1"/>
  <c r="M706" i="1"/>
  <c r="L706" i="1"/>
  <c r="K706" i="1"/>
  <c r="J706" i="1"/>
  <c r="I706" i="1"/>
  <c r="H706" i="1"/>
  <c r="G706" i="1"/>
  <c r="F706" i="1"/>
  <c r="E706" i="1"/>
  <c r="D706" i="1"/>
  <c r="W705" i="1"/>
  <c r="V705" i="1"/>
  <c r="U705" i="1"/>
  <c r="T705" i="1"/>
  <c r="S705" i="1"/>
  <c r="R705" i="1"/>
  <c r="Q705" i="1"/>
  <c r="P705" i="1"/>
  <c r="O705" i="1"/>
  <c r="N705" i="1"/>
  <c r="M705" i="1"/>
  <c r="L705" i="1"/>
  <c r="K705" i="1"/>
  <c r="J705" i="1"/>
  <c r="I705" i="1"/>
  <c r="H705" i="1"/>
  <c r="G705" i="1"/>
  <c r="F705" i="1"/>
  <c r="E705" i="1"/>
  <c r="D705" i="1"/>
  <c r="W704" i="1"/>
  <c r="V704" i="1"/>
  <c r="U704" i="1"/>
  <c r="T704" i="1"/>
  <c r="S704" i="1"/>
  <c r="R704" i="1"/>
  <c r="Q704" i="1"/>
  <c r="P704" i="1"/>
  <c r="O704" i="1"/>
  <c r="N704" i="1"/>
  <c r="M704" i="1"/>
  <c r="L704" i="1"/>
  <c r="K704" i="1"/>
  <c r="J704" i="1"/>
  <c r="I704" i="1"/>
  <c r="H704" i="1"/>
  <c r="G704" i="1"/>
  <c r="F704" i="1"/>
  <c r="E704" i="1"/>
  <c r="D704" i="1"/>
  <c r="W703" i="1"/>
  <c r="V703" i="1"/>
  <c r="U703" i="1"/>
  <c r="T703" i="1"/>
  <c r="S703" i="1"/>
  <c r="R703" i="1"/>
  <c r="Q703" i="1"/>
  <c r="P703" i="1"/>
  <c r="O703" i="1"/>
  <c r="N703" i="1"/>
  <c r="M703" i="1"/>
  <c r="L703" i="1"/>
  <c r="K703" i="1"/>
  <c r="J703" i="1"/>
  <c r="I703" i="1"/>
  <c r="H703" i="1"/>
  <c r="G703" i="1"/>
  <c r="F703" i="1"/>
  <c r="E703" i="1"/>
  <c r="D703" i="1"/>
  <c r="W702" i="1"/>
  <c r="V702" i="1"/>
  <c r="U702" i="1"/>
  <c r="T702" i="1"/>
  <c r="S702" i="1"/>
  <c r="R702" i="1"/>
  <c r="Q702" i="1"/>
  <c r="P702" i="1"/>
  <c r="O702" i="1"/>
  <c r="N702" i="1"/>
  <c r="M702" i="1"/>
  <c r="L702" i="1"/>
  <c r="K702" i="1"/>
  <c r="J702" i="1"/>
  <c r="I702" i="1"/>
  <c r="H702" i="1"/>
  <c r="G702" i="1"/>
  <c r="F702" i="1"/>
  <c r="E702" i="1"/>
  <c r="D702" i="1"/>
  <c r="W701" i="1"/>
  <c r="V701" i="1"/>
  <c r="U701" i="1"/>
  <c r="T701" i="1"/>
  <c r="S701" i="1"/>
  <c r="R701" i="1"/>
  <c r="Q701" i="1"/>
  <c r="P701" i="1"/>
  <c r="O701" i="1"/>
  <c r="N701" i="1"/>
  <c r="M701" i="1"/>
  <c r="L701" i="1"/>
  <c r="K701" i="1"/>
  <c r="J701" i="1"/>
  <c r="I701" i="1"/>
  <c r="H701" i="1"/>
  <c r="G701" i="1"/>
  <c r="F701" i="1"/>
  <c r="E701" i="1"/>
  <c r="D701" i="1"/>
  <c r="W700" i="1"/>
  <c r="V700" i="1"/>
  <c r="U700" i="1"/>
  <c r="T700" i="1"/>
  <c r="S700" i="1"/>
  <c r="R700" i="1"/>
  <c r="Q700" i="1"/>
  <c r="P700" i="1"/>
  <c r="O700" i="1"/>
  <c r="N700" i="1"/>
  <c r="M700" i="1"/>
  <c r="L700" i="1"/>
  <c r="K700" i="1"/>
  <c r="J700" i="1"/>
  <c r="I700" i="1"/>
  <c r="H700" i="1"/>
  <c r="G700" i="1"/>
  <c r="F700" i="1"/>
  <c r="E700" i="1"/>
  <c r="D700" i="1"/>
  <c r="W699" i="1"/>
  <c r="V699" i="1"/>
  <c r="U699" i="1"/>
  <c r="T699" i="1"/>
  <c r="S699" i="1"/>
  <c r="R699" i="1"/>
  <c r="Q699" i="1"/>
  <c r="P699" i="1"/>
  <c r="O699" i="1"/>
  <c r="N699" i="1"/>
  <c r="M699" i="1"/>
  <c r="L699" i="1"/>
  <c r="K699" i="1"/>
  <c r="J699" i="1"/>
  <c r="I699" i="1"/>
  <c r="H699" i="1"/>
  <c r="G699" i="1"/>
  <c r="F699" i="1"/>
  <c r="E699" i="1"/>
  <c r="D699" i="1"/>
  <c r="W698" i="1"/>
  <c r="V698" i="1"/>
  <c r="U698" i="1"/>
  <c r="T698" i="1"/>
  <c r="S698" i="1"/>
  <c r="R698" i="1"/>
  <c r="Q698" i="1"/>
  <c r="P698" i="1"/>
  <c r="O698" i="1"/>
  <c r="N698" i="1"/>
  <c r="M698" i="1"/>
  <c r="L698" i="1"/>
  <c r="K698" i="1"/>
  <c r="J698" i="1"/>
  <c r="I698" i="1"/>
  <c r="H698" i="1"/>
  <c r="G698" i="1"/>
  <c r="F698" i="1"/>
  <c r="E698" i="1"/>
  <c r="D698" i="1"/>
  <c r="W697" i="1"/>
  <c r="V697" i="1"/>
  <c r="U697" i="1"/>
  <c r="T697" i="1"/>
  <c r="S697" i="1"/>
  <c r="R697" i="1"/>
  <c r="Q697" i="1"/>
  <c r="P697" i="1"/>
  <c r="O697" i="1"/>
  <c r="N697" i="1"/>
  <c r="M697" i="1"/>
  <c r="L697" i="1"/>
  <c r="K697" i="1"/>
  <c r="J697" i="1"/>
  <c r="I697" i="1"/>
  <c r="H697" i="1"/>
  <c r="G697" i="1"/>
  <c r="F697" i="1"/>
  <c r="E697" i="1"/>
  <c r="D697" i="1"/>
  <c r="W696" i="1"/>
  <c r="V696" i="1"/>
  <c r="U696" i="1"/>
  <c r="T696" i="1"/>
  <c r="S696" i="1"/>
  <c r="R696" i="1"/>
  <c r="Q696" i="1"/>
  <c r="P696" i="1"/>
  <c r="O696" i="1"/>
  <c r="N696" i="1"/>
  <c r="M696" i="1"/>
  <c r="L696" i="1"/>
  <c r="K696" i="1"/>
  <c r="J696" i="1"/>
  <c r="I696" i="1"/>
  <c r="H696" i="1"/>
  <c r="G696" i="1"/>
  <c r="F696" i="1"/>
  <c r="E696" i="1"/>
  <c r="D696" i="1"/>
  <c r="W695" i="1"/>
  <c r="V695" i="1"/>
  <c r="U695" i="1"/>
  <c r="T695" i="1"/>
  <c r="S695" i="1"/>
  <c r="R695" i="1"/>
  <c r="Q695" i="1"/>
  <c r="P695" i="1"/>
  <c r="O695" i="1"/>
  <c r="N695" i="1"/>
  <c r="M695" i="1"/>
  <c r="L695" i="1"/>
  <c r="K695" i="1"/>
  <c r="J695" i="1"/>
  <c r="I695" i="1"/>
  <c r="H695" i="1"/>
  <c r="G695" i="1"/>
  <c r="F695" i="1"/>
  <c r="E695" i="1"/>
  <c r="D695" i="1"/>
  <c r="W694" i="1"/>
  <c r="V694" i="1"/>
  <c r="U694" i="1"/>
  <c r="T694" i="1"/>
  <c r="S694" i="1"/>
  <c r="R694" i="1"/>
  <c r="Q694" i="1"/>
  <c r="P694" i="1"/>
  <c r="O694" i="1"/>
  <c r="N694" i="1"/>
  <c r="M694" i="1"/>
  <c r="L694" i="1"/>
  <c r="K694" i="1"/>
  <c r="J694" i="1"/>
  <c r="I694" i="1"/>
  <c r="H694" i="1"/>
  <c r="G694" i="1"/>
  <c r="F694" i="1"/>
  <c r="E694" i="1"/>
  <c r="D694" i="1"/>
  <c r="W693" i="1"/>
  <c r="V693" i="1"/>
  <c r="U693" i="1"/>
  <c r="T693" i="1"/>
  <c r="S693" i="1"/>
  <c r="R693" i="1"/>
  <c r="Q693" i="1"/>
  <c r="P693" i="1"/>
  <c r="O693" i="1"/>
  <c r="N693" i="1"/>
  <c r="M693" i="1"/>
  <c r="L693" i="1"/>
  <c r="K693" i="1"/>
  <c r="J693" i="1"/>
  <c r="I693" i="1"/>
  <c r="H693" i="1"/>
  <c r="G693" i="1"/>
  <c r="F693" i="1"/>
  <c r="E693" i="1"/>
  <c r="D693" i="1"/>
  <c r="W692" i="1"/>
  <c r="V692" i="1"/>
  <c r="U692" i="1"/>
  <c r="T692" i="1"/>
  <c r="S692" i="1"/>
  <c r="R692" i="1"/>
  <c r="Q692" i="1"/>
  <c r="P692" i="1"/>
  <c r="O692" i="1"/>
  <c r="N692" i="1"/>
  <c r="M692" i="1"/>
  <c r="L692" i="1"/>
  <c r="K692" i="1"/>
  <c r="J692" i="1"/>
  <c r="I692" i="1"/>
  <c r="H692" i="1"/>
  <c r="G692" i="1"/>
  <c r="F692" i="1"/>
  <c r="E692" i="1"/>
  <c r="D692" i="1"/>
  <c r="W691" i="1"/>
  <c r="V691" i="1"/>
  <c r="U691" i="1"/>
  <c r="T691" i="1"/>
  <c r="S691" i="1"/>
  <c r="R691" i="1"/>
  <c r="Q691" i="1"/>
  <c r="P691" i="1"/>
  <c r="O691" i="1"/>
  <c r="N691" i="1"/>
  <c r="M691" i="1"/>
  <c r="L691" i="1"/>
  <c r="K691" i="1"/>
  <c r="J691" i="1"/>
  <c r="I691" i="1"/>
  <c r="H691" i="1"/>
  <c r="G691" i="1"/>
  <c r="F691" i="1"/>
  <c r="E691" i="1"/>
  <c r="D691" i="1"/>
  <c r="W690" i="1"/>
  <c r="V690" i="1"/>
  <c r="U690" i="1"/>
  <c r="T690" i="1"/>
  <c r="S690" i="1"/>
  <c r="R690" i="1"/>
  <c r="Q690" i="1"/>
  <c r="P690" i="1"/>
  <c r="O690" i="1"/>
  <c r="N690" i="1"/>
  <c r="M690" i="1"/>
  <c r="L690" i="1"/>
  <c r="K690" i="1"/>
  <c r="J690" i="1"/>
  <c r="I690" i="1"/>
  <c r="H690" i="1"/>
  <c r="G690" i="1"/>
  <c r="F690" i="1"/>
  <c r="E690" i="1"/>
  <c r="D690" i="1"/>
  <c r="W689" i="1"/>
  <c r="V689" i="1"/>
  <c r="U689" i="1"/>
  <c r="T689" i="1"/>
  <c r="S689" i="1"/>
  <c r="R689" i="1"/>
  <c r="Q689" i="1"/>
  <c r="P689" i="1"/>
  <c r="O689" i="1"/>
  <c r="N689" i="1"/>
  <c r="M689" i="1"/>
  <c r="L689" i="1"/>
  <c r="K689" i="1"/>
  <c r="J689" i="1"/>
  <c r="I689" i="1"/>
  <c r="H689" i="1"/>
  <c r="G689" i="1"/>
  <c r="F689" i="1"/>
  <c r="E689" i="1"/>
  <c r="D689" i="1"/>
  <c r="W688" i="1"/>
  <c r="V688" i="1"/>
  <c r="U688" i="1"/>
  <c r="T688" i="1"/>
  <c r="S688" i="1"/>
  <c r="R688" i="1"/>
  <c r="Q688" i="1"/>
  <c r="P688" i="1"/>
  <c r="O688" i="1"/>
  <c r="N688" i="1"/>
  <c r="M688" i="1"/>
  <c r="L688" i="1"/>
  <c r="K688" i="1"/>
  <c r="J688" i="1"/>
  <c r="I688" i="1"/>
  <c r="H688" i="1"/>
  <c r="G688" i="1"/>
  <c r="F688" i="1"/>
  <c r="E688" i="1"/>
  <c r="D688" i="1"/>
  <c r="W687" i="1"/>
  <c r="V687" i="1"/>
  <c r="U687" i="1"/>
  <c r="T687" i="1"/>
  <c r="S687" i="1"/>
  <c r="R687" i="1"/>
  <c r="Q687" i="1"/>
  <c r="P687" i="1"/>
  <c r="O687" i="1"/>
  <c r="N687" i="1"/>
  <c r="M687" i="1"/>
  <c r="L687" i="1"/>
  <c r="K687" i="1"/>
  <c r="J687" i="1"/>
  <c r="I687" i="1"/>
  <c r="H687" i="1"/>
  <c r="G687" i="1"/>
  <c r="F687" i="1"/>
  <c r="E687" i="1"/>
  <c r="D687" i="1"/>
  <c r="W686" i="1"/>
  <c r="V686" i="1"/>
  <c r="U686" i="1"/>
  <c r="T686" i="1"/>
  <c r="S686" i="1"/>
  <c r="R686" i="1"/>
  <c r="Q686" i="1"/>
  <c r="P686" i="1"/>
  <c r="O686" i="1"/>
  <c r="N686" i="1"/>
  <c r="M686" i="1"/>
  <c r="L686" i="1"/>
  <c r="K686" i="1"/>
  <c r="J686" i="1"/>
  <c r="I686" i="1"/>
  <c r="H686" i="1"/>
  <c r="G686" i="1"/>
  <c r="F686" i="1"/>
  <c r="E686" i="1"/>
  <c r="D686" i="1"/>
  <c r="W685" i="1"/>
  <c r="V685" i="1"/>
  <c r="U685" i="1"/>
  <c r="T685" i="1"/>
  <c r="S685" i="1"/>
  <c r="R685" i="1"/>
  <c r="Q685" i="1"/>
  <c r="P685" i="1"/>
  <c r="O685" i="1"/>
  <c r="N685" i="1"/>
  <c r="M685" i="1"/>
  <c r="L685" i="1"/>
  <c r="K685" i="1"/>
  <c r="J685" i="1"/>
  <c r="I685" i="1"/>
  <c r="H685" i="1"/>
  <c r="G685" i="1"/>
  <c r="F685" i="1"/>
  <c r="E685" i="1"/>
  <c r="D685" i="1"/>
  <c r="W684" i="1"/>
  <c r="V684" i="1"/>
  <c r="U684" i="1"/>
  <c r="T684" i="1"/>
  <c r="S684" i="1"/>
  <c r="R684" i="1"/>
  <c r="Q684" i="1"/>
  <c r="P684" i="1"/>
  <c r="O684" i="1"/>
  <c r="N684" i="1"/>
  <c r="M684" i="1"/>
  <c r="L684" i="1"/>
  <c r="K684" i="1"/>
  <c r="J684" i="1"/>
  <c r="I684" i="1"/>
  <c r="H684" i="1"/>
  <c r="G684" i="1"/>
  <c r="F684" i="1"/>
  <c r="E684" i="1"/>
  <c r="D684" i="1"/>
  <c r="W683" i="1"/>
  <c r="V683" i="1"/>
  <c r="U683" i="1"/>
  <c r="T683" i="1"/>
  <c r="S683" i="1"/>
  <c r="R683" i="1"/>
  <c r="Q683" i="1"/>
  <c r="P683" i="1"/>
  <c r="O683" i="1"/>
  <c r="N683" i="1"/>
  <c r="M683" i="1"/>
  <c r="L683" i="1"/>
  <c r="K683" i="1"/>
  <c r="J683" i="1"/>
  <c r="I683" i="1"/>
  <c r="H683" i="1"/>
  <c r="G683" i="1"/>
  <c r="F683" i="1"/>
  <c r="E683" i="1"/>
  <c r="D683" i="1"/>
  <c r="W682" i="1"/>
  <c r="V682" i="1"/>
  <c r="U682" i="1"/>
  <c r="T682" i="1"/>
  <c r="S682" i="1"/>
  <c r="R682" i="1"/>
  <c r="Q682" i="1"/>
  <c r="P682" i="1"/>
  <c r="O682" i="1"/>
  <c r="N682" i="1"/>
  <c r="M682" i="1"/>
  <c r="L682" i="1"/>
  <c r="K682" i="1"/>
  <c r="J682" i="1"/>
  <c r="I682" i="1"/>
  <c r="H682" i="1"/>
  <c r="G682" i="1"/>
  <c r="F682" i="1"/>
  <c r="E682" i="1"/>
  <c r="D682" i="1"/>
  <c r="W681" i="1"/>
  <c r="V681" i="1"/>
  <c r="U681" i="1"/>
  <c r="T681" i="1"/>
  <c r="S681" i="1"/>
  <c r="R681" i="1"/>
  <c r="Q681" i="1"/>
  <c r="P681" i="1"/>
  <c r="O681" i="1"/>
  <c r="N681" i="1"/>
  <c r="M681" i="1"/>
  <c r="L681" i="1"/>
  <c r="K681" i="1"/>
  <c r="J681" i="1"/>
  <c r="I681" i="1"/>
  <c r="H681" i="1"/>
  <c r="G681" i="1"/>
  <c r="F681" i="1"/>
  <c r="E681" i="1"/>
  <c r="D681" i="1"/>
  <c r="W680" i="1"/>
  <c r="V680" i="1"/>
  <c r="U680" i="1"/>
  <c r="T680" i="1"/>
  <c r="S680" i="1"/>
  <c r="R680" i="1"/>
  <c r="Q680" i="1"/>
  <c r="P680" i="1"/>
  <c r="O680" i="1"/>
  <c r="N680" i="1"/>
  <c r="M680" i="1"/>
  <c r="L680" i="1"/>
  <c r="K680" i="1"/>
  <c r="J680" i="1"/>
  <c r="I680" i="1"/>
  <c r="H680" i="1"/>
  <c r="G680" i="1"/>
  <c r="F680" i="1"/>
  <c r="E680" i="1"/>
  <c r="D680" i="1"/>
  <c r="W679" i="1"/>
  <c r="V679" i="1"/>
  <c r="U679" i="1"/>
  <c r="T679" i="1"/>
  <c r="S679" i="1"/>
  <c r="R679" i="1"/>
  <c r="Q679" i="1"/>
  <c r="P679" i="1"/>
  <c r="O679" i="1"/>
  <c r="N679" i="1"/>
  <c r="M679" i="1"/>
  <c r="L679" i="1"/>
  <c r="K679" i="1"/>
  <c r="J679" i="1"/>
  <c r="I679" i="1"/>
  <c r="H679" i="1"/>
  <c r="G679" i="1"/>
  <c r="F679" i="1"/>
  <c r="E679" i="1"/>
  <c r="D679" i="1"/>
  <c r="W678" i="1"/>
  <c r="V678" i="1"/>
  <c r="U678" i="1"/>
  <c r="T678" i="1"/>
  <c r="S678" i="1"/>
  <c r="R678" i="1"/>
  <c r="Q678" i="1"/>
  <c r="P678" i="1"/>
  <c r="O678" i="1"/>
  <c r="N678" i="1"/>
  <c r="M678" i="1"/>
  <c r="L678" i="1"/>
  <c r="K678" i="1"/>
  <c r="J678" i="1"/>
  <c r="I678" i="1"/>
  <c r="H678" i="1"/>
  <c r="G678" i="1"/>
  <c r="F678" i="1"/>
  <c r="E678" i="1"/>
  <c r="D678" i="1"/>
  <c r="W677" i="1"/>
  <c r="V677" i="1"/>
  <c r="U677" i="1"/>
  <c r="T677" i="1"/>
  <c r="S677" i="1"/>
  <c r="R677" i="1"/>
  <c r="Q677" i="1"/>
  <c r="P677" i="1"/>
  <c r="O677" i="1"/>
  <c r="N677" i="1"/>
  <c r="M677" i="1"/>
  <c r="L677" i="1"/>
  <c r="K677" i="1"/>
  <c r="J677" i="1"/>
  <c r="I677" i="1"/>
  <c r="H677" i="1"/>
  <c r="G677" i="1"/>
  <c r="F677" i="1"/>
  <c r="E677" i="1"/>
  <c r="D677" i="1"/>
  <c r="W676" i="1"/>
  <c r="V676" i="1"/>
  <c r="U676" i="1"/>
  <c r="T676" i="1"/>
  <c r="S676" i="1"/>
  <c r="R676" i="1"/>
  <c r="Q676" i="1"/>
  <c r="P676" i="1"/>
  <c r="O676" i="1"/>
  <c r="N676" i="1"/>
  <c r="M676" i="1"/>
  <c r="L676" i="1"/>
  <c r="K676" i="1"/>
  <c r="J676" i="1"/>
  <c r="I676" i="1"/>
  <c r="H676" i="1"/>
  <c r="G676" i="1"/>
  <c r="F676" i="1"/>
  <c r="E676" i="1"/>
  <c r="D676" i="1"/>
  <c r="W675" i="1"/>
  <c r="V675" i="1"/>
  <c r="U675" i="1"/>
  <c r="T675" i="1"/>
  <c r="S675" i="1"/>
  <c r="R675" i="1"/>
  <c r="Q675" i="1"/>
  <c r="P675" i="1"/>
  <c r="O675" i="1"/>
  <c r="N675" i="1"/>
  <c r="M675" i="1"/>
  <c r="L675" i="1"/>
  <c r="K675" i="1"/>
  <c r="J675" i="1"/>
  <c r="I675" i="1"/>
  <c r="H675" i="1"/>
  <c r="G675" i="1"/>
  <c r="F675" i="1"/>
  <c r="E675" i="1"/>
  <c r="D675" i="1"/>
  <c r="W674" i="1"/>
  <c r="V674" i="1"/>
  <c r="U674" i="1"/>
  <c r="T674" i="1"/>
  <c r="S674" i="1"/>
  <c r="R674" i="1"/>
  <c r="Q674" i="1"/>
  <c r="P674" i="1"/>
  <c r="O674" i="1"/>
  <c r="N674" i="1"/>
  <c r="M674" i="1"/>
  <c r="L674" i="1"/>
  <c r="K674" i="1"/>
  <c r="J674" i="1"/>
  <c r="I674" i="1"/>
  <c r="H674" i="1"/>
  <c r="G674" i="1"/>
  <c r="F674" i="1"/>
  <c r="E674" i="1"/>
  <c r="D674" i="1"/>
  <c r="W673" i="1"/>
  <c r="V673" i="1"/>
  <c r="U673" i="1"/>
  <c r="T673" i="1"/>
  <c r="S673" i="1"/>
  <c r="R673" i="1"/>
  <c r="Q673" i="1"/>
  <c r="P673" i="1"/>
  <c r="O673" i="1"/>
  <c r="N673" i="1"/>
  <c r="M673" i="1"/>
  <c r="L673" i="1"/>
  <c r="K673" i="1"/>
  <c r="J673" i="1"/>
  <c r="I673" i="1"/>
  <c r="H673" i="1"/>
  <c r="G673" i="1"/>
  <c r="F673" i="1"/>
  <c r="E673" i="1"/>
  <c r="D673" i="1"/>
  <c r="W672" i="1"/>
  <c r="V672" i="1"/>
  <c r="U672" i="1"/>
  <c r="T672" i="1"/>
  <c r="S672" i="1"/>
  <c r="R672" i="1"/>
  <c r="Q672" i="1"/>
  <c r="P672" i="1"/>
  <c r="O672" i="1"/>
  <c r="N672" i="1"/>
  <c r="M672" i="1"/>
  <c r="L672" i="1"/>
  <c r="K672" i="1"/>
  <c r="J672" i="1"/>
  <c r="I672" i="1"/>
  <c r="H672" i="1"/>
  <c r="G672" i="1"/>
  <c r="F672" i="1"/>
  <c r="E672" i="1"/>
  <c r="D672" i="1"/>
  <c r="W671" i="1"/>
  <c r="V671" i="1"/>
  <c r="U671" i="1"/>
  <c r="T671" i="1"/>
  <c r="S671" i="1"/>
  <c r="R671" i="1"/>
  <c r="Q671" i="1"/>
  <c r="P671" i="1"/>
  <c r="O671" i="1"/>
  <c r="N671" i="1"/>
  <c r="M671" i="1"/>
  <c r="L671" i="1"/>
  <c r="K671" i="1"/>
  <c r="J671" i="1"/>
  <c r="I671" i="1"/>
  <c r="H671" i="1"/>
  <c r="G671" i="1"/>
  <c r="F671" i="1"/>
  <c r="E671" i="1"/>
  <c r="D671" i="1"/>
  <c r="W670" i="1"/>
  <c r="V670" i="1"/>
  <c r="U670" i="1"/>
  <c r="T670" i="1"/>
  <c r="S670" i="1"/>
  <c r="R670" i="1"/>
  <c r="Q670" i="1"/>
  <c r="P670" i="1"/>
  <c r="O670" i="1"/>
  <c r="N670" i="1"/>
  <c r="M670" i="1"/>
  <c r="L670" i="1"/>
  <c r="K670" i="1"/>
  <c r="J670" i="1"/>
  <c r="I670" i="1"/>
  <c r="H670" i="1"/>
  <c r="G670" i="1"/>
  <c r="F670" i="1"/>
  <c r="E670" i="1"/>
  <c r="D670" i="1"/>
  <c r="W669" i="1"/>
  <c r="V669" i="1"/>
  <c r="U669" i="1"/>
  <c r="T669" i="1"/>
  <c r="S669" i="1"/>
  <c r="R669" i="1"/>
  <c r="Q669" i="1"/>
  <c r="P669" i="1"/>
  <c r="O669" i="1"/>
  <c r="N669" i="1"/>
  <c r="M669" i="1"/>
  <c r="L669" i="1"/>
  <c r="K669" i="1"/>
  <c r="J669" i="1"/>
  <c r="I669" i="1"/>
  <c r="H669" i="1"/>
  <c r="G669" i="1"/>
  <c r="F669" i="1"/>
  <c r="E669" i="1"/>
  <c r="D669" i="1"/>
  <c r="W668" i="1"/>
  <c r="V668" i="1"/>
  <c r="U668" i="1"/>
  <c r="T668" i="1"/>
  <c r="S668" i="1"/>
  <c r="R668" i="1"/>
  <c r="Q668" i="1"/>
  <c r="P668" i="1"/>
  <c r="O668" i="1"/>
  <c r="N668" i="1"/>
  <c r="M668" i="1"/>
  <c r="L668" i="1"/>
  <c r="K668" i="1"/>
  <c r="J668" i="1"/>
  <c r="I668" i="1"/>
  <c r="H668" i="1"/>
  <c r="G668" i="1"/>
  <c r="F668" i="1"/>
  <c r="E668" i="1"/>
  <c r="D668" i="1"/>
  <c r="W667" i="1"/>
  <c r="V667" i="1"/>
  <c r="U667" i="1"/>
  <c r="T667" i="1"/>
  <c r="S667" i="1"/>
  <c r="R667" i="1"/>
  <c r="Q667" i="1"/>
  <c r="P667" i="1"/>
  <c r="O667" i="1"/>
  <c r="N667" i="1"/>
  <c r="M667" i="1"/>
  <c r="L667" i="1"/>
  <c r="K667" i="1"/>
  <c r="J667" i="1"/>
  <c r="I667" i="1"/>
  <c r="H667" i="1"/>
  <c r="G667" i="1"/>
  <c r="F667" i="1"/>
  <c r="E667" i="1"/>
  <c r="D667" i="1"/>
  <c r="W666" i="1"/>
  <c r="V666" i="1"/>
  <c r="U666" i="1"/>
  <c r="T666" i="1"/>
  <c r="S666" i="1"/>
  <c r="R666" i="1"/>
  <c r="Q666" i="1"/>
  <c r="P666" i="1"/>
  <c r="O666" i="1"/>
  <c r="N666" i="1"/>
  <c r="M666" i="1"/>
  <c r="L666" i="1"/>
  <c r="K666" i="1"/>
  <c r="J666" i="1"/>
  <c r="I666" i="1"/>
  <c r="H666" i="1"/>
  <c r="G666" i="1"/>
  <c r="F666" i="1"/>
  <c r="E666" i="1"/>
  <c r="D666" i="1"/>
  <c r="W665" i="1"/>
  <c r="V665" i="1"/>
  <c r="U665" i="1"/>
  <c r="T665" i="1"/>
  <c r="S665" i="1"/>
  <c r="R665" i="1"/>
  <c r="Q665" i="1"/>
  <c r="P665" i="1"/>
  <c r="O665" i="1"/>
  <c r="N665" i="1"/>
  <c r="M665" i="1"/>
  <c r="L665" i="1"/>
  <c r="K665" i="1"/>
  <c r="J665" i="1"/>
  <c r="I665" i="1"/>
  <c r="H665" i="1"/>
  <c r="G665" i="1"/>
  <c r="F665" i="1"/>
  <c r="E665" i="1"/>
  <c r="D665" i="1"/>
  <c r="W664" i="1"/>
  <c r="V664" i="1"/>
  <c r="U664" i="1"/>
  <c r="T664" i="1"/>
  <c r="S664" i="1"/>
  <c r="R664" i="1"/>
  <c r="Q664" i="1"/>
  <c r="P664" i="1"/>
  <c r="O664" i="1"/>
  <c r="N664" i="1"/>
  <c r="M664" i="1"/>
  <c r="L664" i="1"/>
  <c r="K664" i="1"/>
  <c r="J664" i="1"/>
  <c r="I664" i="1"/>
  <c r="H664" i="1"/>
  <c r="G664" i="1"/>
  <c r="F664" i="1"/>
  <c r="E664" i="1"/>
  <c r="D664" i="1"/>
  <c r="W663" i="1"/>
  <c r="V663" i="1"/>
  <c r="U663" i="1"/>
  <c r="T663" i="1"/>
  <c r="S663" i="1"/>
  <c r="R663" i="1"/>
  <c r="Q663" i="1"/>
  <c r="P663" i="1"/>
  <c r="O663" i="1"/>
  <c r="N663" i="1"/>
  <c r="M663" i="1"/>
  <c r="L663" i="1"/>
  <c r="K663" i="1"/>
  <c r="J663" i="1"/>
  <c r="I663" i="1"/>
  <c r="H663" i="1"/>
  <c r="G663" i="1"/>
  <c r="F663" i="1"/>
  <c r="E663" i="1"/>
  <c r="D663" i="1"/>
  <c r="W662" i="1"/>
  <c r="V662" i="1"/>
  <c r="U662" i="1"/>
  <c r="T662" i="1"/>
  <c r="S662" i="1"/>
  <c r="R662" i="1"/>
  <c r="Q662" i="1"/>
  <c r="P662" i="1"/>
  <c r="O662" i="1"/>
  <c r="N662" i="1"/>
  <c r="M662" i="1"/>
  <c r="L662" i="1"/>
  <c r="K662" i="1"/>
  <c r="J662" i="1"/>
  <c r="I662" i="1"/>
  <c r="H662" i="1"/>
  <c r="G662" i="1"/>
  <c r="F662" i="1"/>
  <c r="E662" i="1"/>
  <c r="D662" i="1"/>
  <c r="W661" i="1"/>
  <c r="V661" i="1"/>
  <c r="U661" i="1"/>
  <c r="T661" i="1"/>
  <c r="S661" i="1"/>
  <c r="R661" i="1"/>
  <c r="Q661" i="1"/>
  <c r="P661" i="1"/>
  <c r="O661" i="1"/>
  <c r="N661" i="1"/>
  <c r="M661" i="1"/>
  <c r="L661" i="1"/>
  <c r="K661" i="1"/>
  <c r="J661" i="1"/>
  <c r="I661" i="1"/>
  <c r="H661" i="1"/>
  <c r="G661" i="1"/>
  <c r="F661" i="1"/>
  <c r="E661" i="1"/>
  <c r="D661" i="1"/>
  <c r="W660" i="1"/>
  <c r="V660" i="1"/>
  <c r="U660" i="1"/>
  <c r="T660" i="1"/>
  <c r="S660" i="1"/>
  <c r="R660" i="1"/>
  <c r="Q660" i="1"/>
  <c r="P660" i="1"/>
  <c r="O660" i="1"/>
  <c r="N660" i="1"/>
  <c r="M660" i="1"/>
  <c r="L660" i="1"/>
  <c r="K660" i="1"/>
  <c r="J660" i="1"/>
  <c r="I660" i="1"/>
  <c r="H660" i="1"/>
  <c r="G660" i="1"/>
  <c r="F660" i="1"/>
  <c r="E660" i="1"/>
  <c r="D660" i="1"/>
  <c r="W659" i="1"/>
  <c r="V659" i="1"/>
  <c r="U659" i="1"/>
  <c r="T659" i="1"/>
  <c r="S659" i="1"/>
  <c r="R659" i="1"/>
  <c r="Q659" i="1"/>
  <c r="P659" i="1"/>
  <c r="O659" i="1"/>
  <c r="N659" i="1"/>
  <c r="M659" i="1"/>
  <c r="L659" i="1"/>
  <c r="K659" i="1"/>
  <c r="J659" i="1"/>
  <c r="I659" i="1"/>
  <c r="H659" i="1"/>
  <c r="G659" i="1"/>
  <c r="F659" i="1"/>
  <c r="E659" i="1"/>
  <c r="D659" i="1"/>
  <c r="W658" i="1"/>
  <c r="V658" i="1"/>
  <c r="U658" i="1"/>
  <c r="T658" i="1"/>
  <c r="S658" i="1"/>
  <c r="R658" i="1"/>
  <c r="Q658" i="1"/>
  <c r="P658" i="1"/>
  <c r="O658" i="1"/>
  <c r="N658" i="1"/>
  <c r="M658" i="1"/>
  <c r="L658" i="1"/>
  <c r="K658" i="1"/>
  <c r="J658" i="1"/>
  <c r="I658" i="1"/>
  <c r="H658" i="1"/>
  <c r="G658" i="1"/>
  <c r="F658" i="1"/>
  <c r="E658" i="1"/>
  <c r="D658" i="1"/>
  <c r="W657" i="1"/>
  <c r="V657" i="1"/>
  <c r="U657" i="1"/>
  <c r="T657" i="1"/>
  <c r="S657" i="1"/>
  <c r="R657" i="1"/>
  <c r="Q657" i="1"/>
  <c r="P657" i="1"/>
  <c r="O657" i="1"/>
  <c r="N657" i="1"/>
  <c r="M657" i="1"/>
  <c r="L657" i="1"/>
  <c r="K657" i="1"/>
  <c r="J657" i="1"/>
  <c r="I657" i="1"/>
  <c r="H657" i="1"/>
  <c r="G657" i="1"/>
  <c r="F657" i="1"/>
  <c r="E657" i="1"/>
  <c r="D657" i="1"/>
  <c r="W656" i="1"/>
  <c r="V656" i="1"/>
  <c r="U656" i="1"/>
  <c r="T656" i="1"/>
  <c r="S656" i="1"/>
  <c r="R656" i="1"/>
  <c r="Q656" i="1"/>
  <c r="P656" i="1"/>
  <c r="O656" i="1"/>
  <c r="N656" i="1"/>
  <c r="M656" i="1"/>
  <c r="L656" i="1"/>
  <c r="K656" i="1"/>
  <c r="J656" i="1"/>
  <c r="I656" i="1"/>
  <c r="H656" i="1"/>
  <c r="G656" i="1"/>
  <c r="F656" i="1"/>
  <c r="E656" i="1"/>
  <c r="D656" i="1"/>
  <c r="W655" i="1"/>
  <c r="V655" i="1"/>
  <c r="U655" i="1"/>
  <c r="T655" i="1"/>
  <c r="S655" i="1"/>
  <c r="R655" i="1"/>
  <c r="Q655" i="1"/>
  <c r="P655" i="1"/>
  <c r="O655" i="1"/>
  <c r="N655" i="1"/>
  <c r="M655" i="1"/>
  <c r="L655" i="1"/>
  <c r="K655" i="1"/>
  <c r="J655" i="1"/>
  <c r="I655" i="1"/>
  <c r="H655" i="1"/>
  <c r="G655" i="1"/>
  <c r="F655" i="1"/>
  <c r="E655" i="1"/>
  <c r="D655" i="1"/>
  <c r="W654" i="1"/>
  <c r="V654" i="1"/>
  <c r="U654" i="1"/>
  <c r="T654" i="1"/>
  <c r="S654" i="1"/>
  <c r="R654" i="1"/>
  <c r="Q654" i="1"/>
  <c r="P654" i="1"/>
  <c r="O654" i="1"/>
  <c r="N654" i="1"/>
  <c r="M654" i="1"/>
  <c r="L654" i="1"/>
  <c r="K654" i="1"/>
  <c r="J654" i="1"/>
  <c r="I654" i="1"/>
  <c r="H654" i="1"/>
  <c r="G654" i="1"/>
  <c r="F654" i="1"/>
  <c r="E654" i="1"/>
  <c r="D654" i="1"/>
  <c r="W653" i="1"/>
  <c r="V653" i="1"/>
  <c r="U653" i="1"/>
  <c r="T653" i="1"/>
  <c r="S653" i="1"/>
  <c r="R653" i="1"/>
  <c r="Q653" i="1"/>
  <c r="P653" i="1"/>
  <c r="O653" i="1"/>
  <c r="N653" i="1"/>
  <c r="M653" i="1"/>
  <c r="L653" i="1"/>
  <c r="K653" i="1"/>
  <c r="J653" i="1"/>
  <c r="I653" i="1"/>
  <c r="H653" i="1"/>
  <c r="G653" i="1"/>
  <c r="F653" i="1"/>
  <c r="E653" i="1"/>
  <c r="D653" i="1"/>
  <c r="W652" i="1"/>
  <c r="V652" i="1"/>
  <c r="U652" i="1"/>
  <c r="T652" i="1"/>
  <c r="S652" i="1"/>
  <c r="R652" i="1"/>
  <c r="Q652" i="1"/>
  <c r="P652" i="1"/>
  <c r="O652" i="1"/>
  <c r="N652" i="1"/>
  <c r="M652" i="1"/>
  <c r="L652" i="1"/>
  <c r="K652" i="1"/>
  <c r="J652" i="1"/>
  <c r="I652" i="1"/>
  <c r="H652" i="1"/>
  <c r="G652" i="1"/>
  <c r="F652" i="1"/>
  <c r="E652" i="1"/>
  <c r="D652" i="1"/>
  <c r="W651" i="1"/>
  <c r="V651" i="1"/>
  <c r="U651" i="1"/>
  <c r="T651" i="1"/>
  <c r="S651" i="1"/>
  <c r="R651" i="1"/>
  <c r="Q651" i="1"/>
  <c r="P651" i="1"/>
  <c r="O651" i="1"/>
  <c r="N651" i="1"/>
  <c r="M651" i="1"/>
  <c r="L651" i="1"/>
  <c r="K651" i="1"/>
  <c r="J651" i="1"/>
  <c r="I651" i="1"/>
  <c r="H651" i="1"/>
  <c r="G651" i="1"/>
  <c r="F651" i="1"/>
  <c r="E651" i="1"/>
  <c r="D651" i="1"/>
  <c r="W650" i="1"/>
  <c r="V650" i="1"/>
  <c r="U650" i="1"/>
  <c r="T650" i="1"/>
  <c r="S650" i="1"/>
  <c r="R650" i="1"/>
  <c r="Q650" i="1"/>
  <c r="P650" i="1"/>
  <c r="O650" i="1"/>
  <c r="N650" i="1"/>
  <c r="M650" i="1"/>
  <c r="L650" i="1"/>
  <c r="K650" i="1"/>
  <c r="J650" i="1"/>
  <c r="I650" i="1"/>
  <c r="H650" i="1"/>
  <c r="G650" i="1"/>
  <c r="F650" i="1"/>
  <c r="E650" i="1"/>
  <c r="D650" i="1"/>
  <c r="W649" i="1"/>
  <c r="V649" i="1"/>
  <c r="U649" i="1"/>
  <c r="T649" i="1"/>
  <c r="S649" i="1"/>
  <c r="R649" i="1"/>
  <c r="Q649" i="1"/>
  <c r="P649" i="1"/>
  <c r="O649" i="1"/>
  <c r="N649" i="1"/>
  <c r="M649" i="1"/>
  <c r="L649" i="1"/>
  <c r="K649" i="1"/>
  <c r="J649" i="1"/>
  <c r="I649" i="1"/>
  <c r="H649" i="1"/>
  <c r="G649" i="1"/>
  <c r="F649" i="1"/>
  <c r="E649" i="1"/>
  <c r="D649" i="1"/>
  <c r="W648" i="1"/>
  <c r="V648" i="1"/>
  <c r="U648" i="1"/>
  <c r="T648" i="1"/>
  <c r="S648" i="1"/>
  <c r="R648" i="1"/>
  <c r="Q648" i="1"/>
  <c r="P648" i="1"/>
  <c r="O648" i="1"/>
  <c r="N648" i="1"/>
  <c r="M648" i="1"/>
  <c r="L648" i="1"/>
  <c r="K648" i="1"/>
  <c r="J648" i="1"/>
  <c r="I648" i="1"/>
  <c r="H648" i="1"/>
  <c r="G648" i="1"/>
  <c r="F648" i="1"/>
  <c r="E648" i="1"/>
  <c r="D648" i="1"/>
  <c r="W647" i="1"/>
  <c r="V647" i="1"/>
  <c r="U647" i="1"/>
  <c r="T647" i="1"/>
  <c r="S647" i="1"/>
  <c r="R647" i="1"/>
  <c r="Q647" i="1"/>
  <c r="P647" i="1"/>
  <c r="O647" i="1"/>
  <c r="N647" i="1"/>
  <c r="M647" i="1"/>
  <c r="L647" i="1"/>
  <c r="K647" i="1"/>
  <c r="J647" i="1"/>
  <c r="I647" i="1"/>
  <c r="H647" i="1"/>
  <c r="G647" i="1"/>
  <c r="F647" i="1"/>
  <c r="E647" i="1"/>
  <c r="D647" i="1"/>
  <c r="W646" i="1"/>
  <c r="V646" i="1"/>
  <c r="U646" i="1"/>
  <c r="T646" i="1"/>
  <c r="S646" i="1"/>
  <c r="R646" i="1"/>
  <c r="Q646" i="1"/>
  <c r="P646" i="1"/>
  <c r="O646" i="1"/>
  <c r="N646" i="1"/>
  <c r="M646" i="1"/>
  <c r="L646" i="1"/>
  <c r="K646" i="1"/>
  <c r="J646" i="1"/>
  <c r="I646" i="1"/>
  <c r="H646" i="1"/>
  <c r="G646" i="1"/>
  <c r="F646" i="1"/>
  <c r="E646" i="1"/>
  <c r="D646" i="1"/>
  <c r="W645" i="1"/>
  <c r="V645" i="1"/>
  <c r="U645" i="1"/>
  <c r="T645" i="1"/>
  <c r="S645" i="1"/>
  <c r="R645" i="1"/>
  <c r="Q645" i="1"/>
  <c r="P645" i="1"/>
  <c r="O645" i="1"/>
  <c r="N645" i="1"/>
  <c r="M645" i="1"/>
  <c r="L645" i="1"/>
  <c r="K645" i="1"/>
  <c r="J645" i="1"/>
  <c r="I645" i="1"/>
  <c r="H645" i="1"/>
  <c r="G645" i="1"/>
  <c r="F645" i="1"/>
  <c r="E645" i="1"/>
  <c r="D645" i="1"/>
  <c r="W644" i="1"/>
  <c r="V644" i="1"/>
  <c r="U644" i="1"/>
  <c r="T644" i="1"/>
  <c r="S644" i="1"/>
  <c r="R644" i="1"/>
  <c r="Q644" i="1"/>
  <c r="P644" i="1"/>
  <c r="O644" i="1"/>
  <c r="N644" i="1"/>
  <c r="M644" i="1"/>
  <c r="L644" i="1"/>
  <c r="K644" i="1"/>
  <c r="J644" i="1"/>
  <c r="I644" i="1"/>
  <c r="H644" i="1"/>
  <c r="G644" i="1"/>
  <c r="F644" i="1"/>
  <c r="E644" i="1"/>
  <c r="D644" i="1"/>
  <c r="W643" i="1"/>
  <c r="V643" i="1"/>
  <c r="U643" i="1"/>
  <c r="T643" i="1"/>
  <c r="S643" i="1"/>
  <c r="R643" i="1"/>
  <c r="Q643" i="1"/>
  <c r="P643" i="1"/>
  <c r="O643" i="1"/>
  <c r="N643" i="1"/>
  <c r="M643" i="1"/>
  <c r="L643" i="1"/>
  <c r="K643" i="1"/>
  <c r="J643" i="1"/>
  <c r="I643" i="1"/>
  <c r="H643" i="1"/>
  <c r="G643" i="1"/>
  <c r="F643" i="1"/>
  <c r="E643" i="1"/>
  <c r="D643" i="1"/>
  <c r="W642" i="1"/>
  <c r="V642" i="1"/>
  <c r="U642" i="1"/>
  <c r="T642" i="1"/>
  <c r="S642" i="1"/>
  <c r="R642" i="1"/>
  <c r="Q642" i="1"/>
  <c r="P642" i="1"/>
  <c r="O642" i="1"/>
  <c r="N642" i="1"/>
  <c r="M642" i="1"/>
  <c r="L642" i="1"/>
  <c r="K642" i="1"/>
  <c r="J642" i="1"/>
  <c r="I642" i="1"/>
  <c r="H642" i="1"/>
  <c r="G642" i="1"/>
  <c r="F642" i="1"/>
  <c r="E642" i="1"/>
  <c r="D642" i="1"/>
  <c r="W641" i="1"/>
  <c r="V641" i="1"/>
  <c r="U641" i="1"/>
  <c r="T641" i="1"/>
  <c r="S641" i="1"/>
  <c r="R641" i="1"/>
  <c r="Q641" i="1"/>
  <c r="P641" i="1"/>
  <c r="O641" i="1"/>
  <c r="N641" i="1"/>
  <c r="M641" i="1"/>
  <c r="L641" i="1"/>
  <c r="K641" i="1"/>
  <c r="J641" i="1"/>
  <c r="I641" i="1"/>
  <c r="H641" i="1"/>
  <c r="G641" i="1"/>
  <c r="F641" i="1"/>
  <c r="E641" i="1"/>
  <c r="D641" i="1"/>
  <c r="W640" i="1"/>
  <c r="V640" i="1"/>
  <c r="U640" i="1"/>
  <c r="T640" i="1"/>
  <c r="S640" i="1"/>
  <c r="R640" i="1"/>
  <c r="Q640" i="1"/>
  <c r="P640" i="1"/>
  <c r="O640" i="1"/>
  <c r="N640" i="1"/>
  <c r="M640" i="1"/>
  <c r="L640" i="1"/>
  <c r="K640" i="1"/>
  <c r="J640" i="1"/>
  <c r="I640" i="1"/>
  <c r="H640" i="1"/>
  <c r="G640" i="1"/>
  <c r="F640" i="1"/>
  <c r="E640" i="1"/>
  <c r="D640" i="1"/>
  <c r="W639" i="1"/>
  <c r="V639" i="1"/>
  <c r="U639" i="1"/>
  <c r="T639" i="1"/>
  <c r="S639" i="1"/>
  <c r="R639" i="1"/>
  <c r="Q639" i="1"/>
  <c r="P639" i="1"/>
  <c r="O639" i="1"/>
  <c r="N639" i="1"/>
  <c r="M639" i="1"/>
  <c r="L639" i="1"/>
  <c r="K639" i="1"/>
  <c r="J639" i="1"/>
  <c r="I639" i="1"/>
  <c r="H639" i="1"/>
  <c r="G639" i="1"/>
  <c r="F639" i="1"/>
  <c r="E639" i="1"/>
  <c r="D639" i="1"/>
  <c r="W638" i="1"/>
  <c r="V638" i="1"/>
  <c r="U638" i="1"/>
  <c r="T638" i="1"/>
  <c r="S638" i="1"/>
  <c r="R638" i="1"/>
  <c r="Q638" i="1"/>
  <c r="P638" i="1"/>
  <c r="O638" i="1"/>
  <c r="N638" i="1"/>
  <c r="M638" i="1"/>
  <c r="L638" i="1"/>
  <c r="K638" i="1"/>
  <c r="J638" i="1"/>
  <c r="I638" i="1"/>
  <c r="H638" i="1"/>
  <c r="G638" i="1"/>
  <c r="F638" i="1"/>
  <c r="E638" i="1"/>
  <c r="D638" i="1"/>
  <c r="W637" i="1"/>
  <c r="V637" i="1"/>
  <c r="U637" i="1"/>
  <c r="T637" i="1"/>
  <c r="S637" i="1"/>
  <c r="R637" i="1"/>
  <c r="Q637" i="1"/>
  <c r="P637" i="1"/>
  <c r="O637" i="1"/>
  <c r="N637" i="1"/>
  <c r="M637" i="1"/>
  <c r="L637" i="1"/>
  <c r="K637" i="1"/>
  <c r="J637" i="1"/>
  <c r="I637" i="1"/>
  <c r="H637" i="1"/>
  <c r="G637" i="1"/>
  <c r="F637" i="1"/>
  <c r="E637" i="1"/>
  <c r="D637" i="1"/>
  <c r="W636" i="1"/>
  <c r="V636" i="1"/>
  <c r="U636" i="1"/>
  <c r="T636" i="1"/>
  <c r="S636" i="1"/>
  <c r="R636" i="1"/>
  <c r="Q636" i="1"/>
  <c r="P636" i="1"/>
  <c r="O636" i="1"/>
  <c r="N636" i="1"/>
  <c r="M636" i="1"/>
  <c r="L636" i="1"/>
  <c r="K636" i="1"/>
  <c r="J636" i="1"/>
  <c r="I636" i="1"/>
  <c r="H636" i="1"/>
  <c r="G636" i="1"/>
  <c r="F636" i="1"/>
  <c r="E636" i="1"/>
  <c r="D636" i="1"/>
  <c r="W635" i="1"/>
  <c r="V635" i="1"/>
  <c r="U635" i="1"/>
  <c r="T635" i="1"/>
  <c r="S635" i="1"/>
  <c r="R635" i="1"/>
  <c r="Q635" i="1"/>
  <c r="P635" i="1"/>
  <c r="O635" i="1"/>
  <c r="N635" i="1"/>
  <c r="M635" i="1"/>
  <c r="L635" i="1"/>
  <c r="K635" i="1"/>
  <c r="J635" i="1"/>
  <c r="I635" i="1"/>
  <c r="H635" i="1"/>
  <c r="G635" i="1"/>
  <c r="F635" i="1"/>
  <c r="E635" i="1"/>
  <c r="D635" i="1"/>
  <c r="W634" i="1"/>
  <c r="V634" i="1"/>
  <c r="U634" i="1"/>
  <c r="T634" i="1"/>
  <c r="S634" i="1"/>
  <c r="R634" i="1"/>
  <c r="Q634" i="1"/>
  <c r="P634" i="1"/>
  <c r="O634" i="1"/>
  <c r="N634" i="1"/>
  <c r="M634" i="1"/>
  <c r="L634" i="1"/>
  <c r="K634" i="1"/>
  <c r="J634" i="1"/>
  <c r="I634" i="1"/>
  <c r="H634" i="1"/>
  <c r="G634" i="1"/>
  <c r="F634" i="1"/>
  <c r="E634" i="1"/>
  <c r="D634" i="1"/>
  <c r="W633" i="1"/>
  <c r="V633" i="1"/>
  <c r="U633" i="1"/>
  <c r="T633" i="1"/>
  <c r="S633" i="1"/>
  <c r="R633" i="1"/>
  <c r="Q633" i="1"/>
  <c r="P633" i="1"/>
  <c r="O633" i="1"/>
  <c r="N633" i="1"/>
  <c r="M633" i="1"/>
  <c r="L633" i="1"/>
  <c r="K633" i="1"/>
  <c r="J633" i="1"/>
  <c r="I633" i="1"/>
  <c r="H633" i="1"/>
  <c r="G633" i="1"/>
  <c r="F633" i="1"/>
  <c r="E633" i="1"/>
  <c r="D633" i="1"/>
  <c r="W632" i="1"/>
  <c r="V632" i="1"/>
  <c r="U632" i="1"/>
  <c r="T632" i="1"/>
  <c r="S632" i="1"/>
  <c r="R632" i="1"/>
  <c r="Q632" i="1"/>
  <c r="P632" i="1"/>
  <c r="O632" i="1"/>
  <c r="N632" i="1"/>
  <c r="M632" i="1"/>
  <c r="L632" i="1"/>
  <c r="K632" i="1"/>
  <c r="J632" i="1"/>
  <c r="I632" i="1"/>
  <c r="H632" i="1"/>
  <c r="G632" i="1"/>
  <c r="F632" i="1"/>
  <c r="E632" i="1"/>
  <c r="D632" i="1"/>
  <c r="W631" i="1"/>
  <c r="V631" i="1"/>
  <c r="U631" i="1"/>
  <c r="T631" i="1"/>
  <c r="S631" i="1"/>
  <c r="R631" i="1"/>
  <c r="Q631" i="1"/>
  <c r="P631" i="1"/>
  <c r="O631" i="1"/>
  <c r="N631" i="1"/>
  <c r="M631" i="1"/>
  <c r="L631" i="1"/>
  <c r="K631" i="1"/>
  <c r="J631" i="1"/>
  <c r="I631" i="1"/>
  <c r="H631" i="1"/>
  <c r="G631" i="1"/>
  <c r="F631" i="1"/>
  <c r="E631" i="1"/>
  <c r="D631" i="1"/>
  <c r="W630" i="1"/>
  <c r="V630" i="1"/>
  <c r="U630" i="1"/>
  <c r="T630" i="1"/>
  <c r="S630" i="1"/>
  <c r="R630" i="1"/>
  <c r="Q630" i="1"/>
  <c r="P630" i="1"/>
  <c r="O630" i="1"/>
  <c r="N630" i="1"/>
  <c r="M630" i="1"/>
  <c r="L630" i="1"/>
  <c r="K630" i="1"/>
  <c r="J630" i="1"/>
  <c r="I630" i="1"/>
  <c r="H630" i="1"/>
  <c r="G630" i="1"/>
  <c r="F630" i="1"/>
  <c r="E630" i="1"/>
  <c r="D630" i="1"/>
  <c r="W629" i="1"/>
  <c r="V629" i="1"/>
  <c r="U629" i="1"/>
  <c r="T629" i="1"/>
  <c r="S629" i="1"/>
  <c r="R629" i="1"/>
  <c r="Q629" i="1"/>
  <c r="P629" i="1"/>
  <c r="O629" i="1"/>
  <c r="N629" i="1"/>
  <c r="M629" i="1"/>
  <c r="L629" i="1"/>
  <c r="K629" i="1"/>
  <c r="J629" i="1"/>
  <c r="I629" i="1"/>
  <c r="H629" i="1"/>
  <c r="G629" i="1"/>
  <c r="F629" i="1"/>
  <c r="E629" i="1"/>
  <c r="D629" i="1"/>
  <c r="W628" i="1"/>
  <c r="V628" i="1"/>
  <c r="U628" i="1"/>
  <c r="T628" i="1"/>
  <c r="S628" i="1"/>
  <c r="R628" i="1"/>
  <c r="Q628" i="1"/>
  <c r="P628" i="1"/>
  <c r="O628" i="1"/>
  <c r="N628" i="1"/>
  <c r="M628" i="1"/>
  <c r="L628" i="1"/>
  <c r="K628" i="1"/>
  <c r="J628" i="1"/>
  <c r="I628" i="1"/>
  <c r="H628" i="1"/>
  <c r="G628" i="1"/>
  <c r="F628" i="1"/>
  <c r="E628" i="1"/>
  <c r="D628" i="1"/>
  <c r="W627" i="1"/>
  <c r="V627" i="1"/>
  <c r="U627" i="1"/>
  <c r="T627" i="1"/>
  <c r="S627" i="1"/>
  <c r="R627" i="1"/>
  <c r="Q627" i="1"/>
  <c r="P627" i="1"/>
  <c r="O627" i="1"/>
  <c r="N627" i="1"/>
  <c r="M627" i="1"/>
  <c r="L627" i="1"/>
  <c r="K627" i="1"/>
  <c r="J627" i="1"/>
  <c r="I627" i="1"/>
  <c r="H627" i="1"/>
  <c r="G627" i="1"/>
  <c r="F627" i="1"/>
  <c r="E627" i="1"/>
  <c r="D627" i="1"/>
  <c r="W626" i="1"/>
  <c r="V626" i="1"/>
  <c r="U626" i="1"/>
  <c r="T626" i="1"/>
  <c r="S626" i="1"/>
  <c r="R626" i="1"/>
  <c r="Q626" i="1"/>
  <c r="P626" i="1"/>
  <c r="O626" i="1"/>
  <c r="N626" i="1"/>
  <c r="M626" i="1"/>
  <c r="L626" i="1"/>
  <c r="K626" i="1"/>
  <c r="J626" i="1"/>
  <c r="I626" i="1"/>
  <c r="H626" i="1"/>
  <c r="G626" i="1"/>
  <c r="F626" i="1"/>
  <c r="E626" i="1"/>
  <c r="D626" i="1"/>
  <c r="W625" i="1"/>
  <c r="V625" i="1"/>
  <c r="U625" i="1"/>
  <c r="T625" i="1"/>
  <c r="S625" i="1"/>
  <c r="R625" i="1"/>
  <c r="Q625" i="1"/>
  <c r="P625" i="1"/>
  <c r="O625" i="1"/>
  <c r="N625" i="1"/>
  <c r="M625" i="1"/>
  <c r="L625" i="1"/>
  <c r="K625" i="1"/>
  <c r="J625" i="1"/>
  <c r="I625" i="1"/>
  <c r="H625" i="1"/>
  <c r="G625" i="1"/>
  <c r="F625" i="1"/>
  <c r="E625" i="1"/>
  <c r="D625" i="1"/>
  <c r="W624" i="1"/>
  <c r="V624" i="1"/>
  <c r="U624" i="1"/>
  <c r="T624" i="1"/>
  <c r="S624" i="1"/>
  <c r="R624" i="1"/>
  <c r="Q624" i="1"/>
  <c r="P624" i="1"/>
  <c r="O624" i="1"/>
  <c r="N624" i="1"/>
  <c r="M624" i="1"/>
  <c r="L624" i="1"/>
  <c r="K624" i="1"/>
  <c r="J624" i="1"/>
  <c r="I624" i="1"/>
  <c r="H624" i="1"/>
  <c r="G624" i="1"/>
  <c r="F624" i="1"/>
  <c r="E624" i="1"/>
  <c r="D624" i="1"/>
  <c r="W623" i="1"/>
  <c r="V623" i="1"/>
  <c r="U623" i="1"/>
  <c r="T623" i="1"/>
  <c r="S623" i="1"/>
  <c r="R623" i="1"/>
  <c r="Q623" i="1"/>
  <c r="P623" i="1"/>
  <c r="O623" i="1"/>
  <c r="N623" i="1"/>
  <c r="M623" i="1"/>
  <c r="L623" i="1"/>
  <c r="K623" i="1"/>
  <c r="J623" i="1"/>
  <c r="I623" i="1"/>
  <c r="H623" i="1"/>
  <c r="G623" i="1"/>
  <c r="F623" i="1"/>
  <c r="E623" i="1"/>
  <c r="D623" i="1"/>
  <c r="W622" i="1"/>
  <c r="V622" i="1"/>
  <c r="U622" i="1"/>
  <c r="T622" i="1"/>
  <c r="S622" i="1"/>
  <c r="R622" i="1"/>
  <c r="Q622" i="1"/>
  <c r="P622" i="1"/>
  <c r="O622" i="1"/>
  <c r="N622" i="1"/>
  <c r="M622" i="1"/>
  <c r="L622" i="1"/>
  <c r="K622" i="1"/>
  <c r="J622" i="1"/>
  <c r="I622" i="1"/>
  <c r="H622" i="1"/>
  <c r="G622" i="1"/>
  <c r="F622" i="1"/>
  <c r="E622" i="1"/>
  <c r="D622" i="1"/>
  <c r="W621" i="1"/>
  <c r="V621" i="1"/>
  <c r="U621" i="1"/>
  <c r="T621" i="1"/>
  <c r="S621" i="1"/>
  <c r="R621" i="1"/>
  <c r="Q621" i="1"/>
  <c r="P621" i="1"/>
  <c r="O621" i="1"/>
  <c r="N621" i="1"/>
  <c r="M621" i="1"/>
  <c r="L621" i="1"/>
  <c r="K621" i="1"/>
  <c r="J621" i="1"/>
  <c r="I621" i="1"/>
  <c r="H621" i="1"/>
  <c r="G621" i="1"/>
  <c r="F621" i="1"/>
  <c r="E621" i="1"/>
  <c r="D621" i="1"/>
  <c r="W620" i="1"/>
  <c r="V620" i="1"/>
  <c r="U620" i="1"/>
  <c r="T620" i="1"/>
  <c r="S620" i="1"/>
  <c r="R620" i="1"/>
  <c r="Q620" i="1"/>
  <c r="P620" i="1"/>
  <c r="O620" i="1"/>
  <c r="N620" i="1"/>
  <c r="M620" i="1"/>
  <c r="L620" i="1"/>
  <c r="K620" i="1"/>
  <c r="J620" i="1"/>
  <c r="I620" i="1"/>
  <c r="H620" i="1"/>
  <c r="G620" i="1"/>
  <c r="F620" i="1"/>
  <c r="E620" i="1"/>
  <c r="D620" i="1"/>
  <c r="W619" i="1"/>
  <c r="V619" i="1"/>
  <c r="U619" i="1"/>
  <c r="T619" i="1"/>
  <c r="S619" i="1"/>
  <c r="R619" i="1"/>
  <c r="Q619" i="1"/>
  <c r="P619" i="1"/>
  <c r="O619" i="1"/>
  <c r="N619" i="1"/>
  <c r="M619" i="1"/>
  <c r="L619" i="1"/>
  <c r="K619" i="1"/>
  <c r="J619" i="1"/>
  <c r="I619" i="1"/>
  <c r="H619" i="1"/>
  <c r="G619" i="1"/>
  <c r="F619" i="1"/>
  <c r="E619" i="1"/>
  <c r="D619" i="1"/>
  <c r="W618" i="1"/>
  <c r="V618" i="1"/>
  <c r="U618" i="1"/>
  <c r="T618" i="1"/>
  <c r="S618" i="1"/>
  <c r="R618" i="1"/>
  <c r="Q618" i="1"/>
  <c r="P618" i="1"/>
  <c r="O618" i="1"/>
  <c r="N618" i="1"/>
  <c r="M618" i="1"/>
  <c r="L618" i="1"/>
  <c r="K618" i="1"/>
  <c r="J618" i="1"/>
  <c r="I618" i="1"/>
  <c r="H618" i="1"/>
  <c r="G618" i="1"/>
  <c r="F618" i="1"/>
  <c r="E618" i="1"/>
  <c r="D618" i="1"/>
  <c r="W617" i="1"/>
  <c r="V617" i="1"/>
  <c r="U617" i="1"/>
  <c r="T617" i="1"/>
  <c r="S617" i="1"/>
  <c r="R617" i="1"/>
  <c r="Q617" i="1"/>
  <c r="P617" i="1"/>
  <c r="O617" i="1"/>
  <c r="N617" i="1"/>
  <c r="M617" i="1"/>
  <c r="L617" i="1"/>
  <c r="K617" i="1"/>
  <c r="J617" i="1"/>
  <c r="I617" i="1"/>
  <c r="H617" i="1"/>
  <c r="G617" i="1"/>
  <c r="F617" i="1"/>
  <c r="E617" i="1"/>
  <c r="D617" i="1"/>
  <c r="W616" i="1"/>
  <c r="V616" i="1"/>
  <c r="U616" i="1"/>
  <c r="T616" i="1"/>
  <c r="S616" i="1"/>
  <c r="R616" i="1"/>
  <c r="Q616" i="1"/>
  <c r="P616" i="1"/>
  <c r="O616" i="1"/>
  <c r="N616" i="1"/>
  <c r="M616" i="1"/>
  <c r="L616" i="1"/>
  <c r="K616" i="1"/>
  <c r="J616" i="1"/>
  <c r="I616" i="1"/>
  <c r="H616" i="1"/>
  <c r="G616" i="1"/>
  <c r="F616" i="1"/>
  <c r="E616" i="1"/>
  <c r="D616" i="1"/>
  <c r="W615" i="1"/>
  <c r="V615" i="1"/>
  <c r="U615" i="1"/>
  <c r="T615" i="1"/>
  <c r="S615" i="1"/>
  <c r="R615" i="1"/>
  <c r="Q615" i="1"/>
  <c r="P615" i="1"/>
  <c r="O615" i="1"/>
  <c r="N615" i="1"/>
  <c r="M615" i="1"/>
  <c r="L615" i="1"/>
  <c r="K615" i="1"/>
  <c r="J615" i="1"/>
  <c r="I615" i="1"/>
  <c r="H615" i="1"/>
  <c r="G615" i="1"/>
  <c r="F615" i="1"/>
  <c r="E615" i="1"/>
  <c r="D615" i="1"/>
  <c r="W614" i="1"/>
  <c r="V614" i="1"/>
  <c r="U614" i="1"/>
  <c r="T614" i="1"/>
  <c r="S614" i="1"/>
  <c r="R614" i="1"/>
  <c r="Q614" i="1"/>
  <c r="P614" i="1"/>
  <c r="O614" i="1"/>
  <c r="N614" i="1"/>
  <c r="M614" i="1"/>
  <c r="L614" i="1"/>
  <c r="K614" i="1"/>
  <c r="J614" i="1"/>
  <c r="I614" i="1"/>
  <c r="H614" i="1"/>
  <c r="G614" i="1"/>
  <c r="F614" i="1"/>
  <c r="E614" i="1"/>
  <c r="D614" i="1"/>
  <c r="W613" i="1"/>
  <c r="V613" i="1"/>
  <c r="U613" i="1"/>
  <c r="T613" i="1"/>
  <c r="S613" i="1"/>
  <c r="R613" i="1"/>
  <c r="Q613" i="1"/>
  <c r="P613" i="1"/>
  <c r="O613" i="1"/>
  <c r="N613" i="1"/>
  <c r="M613" i="1"/>
  <c r="L613" i="1"/>
  <c r="K613" i="1"/>
  <c r="J613" i="1"/>
  <c r="I613" i="1"/>
  <c r="H613" i="1"/>
  <c r="G613" i="1"/>
  <c r="F613" i="1"/>
  <c r="E613" i="1"/>
  <c r="D613" i="1"/>
  <c r="W612" i="1"/>
  <c r="V612" i="1"/>
  <c r="U612" i="1"/>
  <c r="T612" i="1"/>
  <c r="S612" i="1"/>
  <c r="R612" i="1"/>
  <c r="Q612" i="1"/>
  <c r="P612" i="1"/>
  <c r="O612" i="1"/>
  <c r="N612" i="1"/>
  <c r="M612" i="1"/>
  <c r="L612" i="1"/>
  <c r="K612" i="1"/>
  <c r="J612" i="1"/>
  <c r="I612" i="1"/>
  <c r="H612" i="1"/>
  <c r="G612" i="1"/>
  <c r="F612" i="1"/>
  <c r="E612" i="1"/>
  <c r="D612" i="1"/>
  <c r="W611" i="1"/>
  <c r="V611" i="1"/>
  <c r="U611" i="1"/>
  <c r="T611" i="1"/>
  <c r="S611" i="1"/>
  <c r="R611" i="1"/>
  <c r="Q611" i="1"/>
  <c r="P611" i="1"/>
  <c r="O611" i="1"/>
  <c r="N611" i="1"/>
  <c r="M611" i="1"/>
  <c r="L611" i="1"/>
  <c r="K611" i="1"/>
  <c r="J611" i="1"/>
  <c r="I611" i="1"/>
  <c r="H611" i="1"/>
  <c r="G611" i="1"/>
  <c r="F611" i="1"/>
  <c r="E611" i="1"/>
  <c r="D611" i="1"/>
  <c r="W610" i="1"/>
  <c r="V610" i="1"/>
  <c r="U610" i="1"/>
  <c r="T610" i="1"/>
  <c r="S610" i="1"/>
  <c r="R610" i="1"/>
  <c r="Q610" i="1"/>
  <c r="P610" i="1"/>
  <c r="O610" i="1"/>
  <c r="N610" i="1"/>
  <c r="M610" i="1"/>
  <c r="L610" i="1"/>
  <c r="K610" i="1"/>
  <c r="J610" i="1"/>
  <c r="I610" i="1"/>
  <c r="H610" i="1"/>
  <c r="G610" i="1"/>
  <c r="F610" i="1"/>
  <c r="E610" i="1"/>
  <c r="D610" i="1"/>
  <c r="W609" i="1"/>
  <c r="V609" i="1"/>
  <c r="U609" i="1"/>
  <c r="T609" i="1"/>
  <c r="S609" i="1"/>
  <c r="R609" i="1"/>
  <c r="Q609" i="1"/>
  <c r="P609" i="1"/>
  <c r="O609" i="1"/>
  <c r="N609" i="1"/>
  <c r="M609" i="1"/>
  <c r="L609" i="1"/>
  <c r="K609" i="1"/>
  <c r="J609" i="1"/>
  <c r="I609" i="1"/>
  <c r="H609" i="1"/>
  <c r="G609" i="1"/>
  <c r="F609" i="1"/>
  <c r="E609" i="1"/>
  <c r="D609" i="1"/>
  <c r="W608" i="1"/>
  <c r="V608" i="1"/>
  <c r="U608" i="1"/>
  <c r="T608" i="1"/>
  <c r="S608" i="1"/>
  <c r="R608" i="1"/>
  <c r="Q608" i="1"/>
  <c r="P608" i="1"/>
  <c r="O608" i="1"/>
  <c r="N608" i="1"/>
  <c r="M608" i="1"/>
  <c r="L608" i="1"/>
  <c r="K608" i="1"/>
  <c r="J608" i="1"/>
  <c r="I608" i="1"/>
  <c r="H608" i="1"/>
  <c r="G608" i="1"/>
  <c r="F608" i="1"/>
  <c r="E608" i="1"/>
  <c r="D608" i="1"/>
  <c r="W607" i="1"/>
  <c r="V607" i="1"/>
  <c r="U607" i="1"/>
  <c r="T607" i="1"/>
  <c r="S607" i="1"/>
  <c r="R607" i="1"/>
  <c r="Q607" i="1"/>
  <c r="P607" i="1"/>
  <c r="O607" i="1"/>
  <c r="N607" i="1"/>
  <c r="M607" i="1"/>
  <c r="L607" i="1"/>
  <c r="K607" i="1"/>
  <c r="J607" i="1"/>
  <c r="I607" i="1"/>
  <c r="H607" i="1"/>
  <c r="G607" i="1"/>
  <c r="F607" i="1"/>
  <c r="E607" i="1"/>
  <c r="D607" i="1"/>
  <c r="W606" i="1"/>
  <c r="V606" i="1"/>
  <c r="U606" i="1"/>
  <c r="T606" i="1"/>
  <c r="S606" i="1"/>
  <c r="R606" i="1"/>
  <c r="Q606" i="1"/>
  <c r="P606" i="1"/>
  <c r="O606" i="1"/>
  <c r="N606" i="1"/>
  <c r="M606" i="1"/>
  <c r="L606" i="1"/>
  <c r="K606" i="1"/>
  <c r="J606" i="1"/>
  <c r="I606" i="1"/>
  <c r="H606" i="1"/>
  <c r="G606" i="1"/>
  <c r="F606" i="1"/>
  <c r="E606" i="1"/>
  <c r="D606" i="1"/>
  <c r="W605" i="1"/>
  <c r="V605" i="1"/>
  <c r="U605" i="1"/>
  <c r="T605" i="1"/>
  <c r="S605" i="1"/>
  <c r="R605" i="1"/>
  <c r="Q605" i="1"/>
  <c r="P605" i="1"/>
  <c r="O605" i="1"/>
  <c r="N605" i="1"/>
  <c r="M605" i="1"/>
  <c r="L605" i="1"/>
  <c r="K605" i="1"/>
  <c r="J605" i="1"/>
  <c r="I605" i="1"/>
  <c r="H605" i="1"/>
  <c r="G605" i="1"/>
  <c r="F605" i="1"/>
  <c r="E605" i="1"/>
  <c r="D605" i="1"/>
  <c r="W604" i="1"/>
  <c r="V604" i="1"/>
  <c r="U604" i="1"/>
  <c r="T604" i="1"/>
  <c r="S604" i="1"/>
  <c r="R604" i="1"/>
  <c r="Q604" i="1"/>
  <c r="P604" i="1"/>
  <c r="O604" i="1"/>
  <c r="N604" i="1"/>
  <c r="M604" i="1"/>
  <c r="L604" i="1"/>
  <c r="K604" i="1"/>
  <c r="J604" i="1"/>
  <c r="I604" i="1"/>
  <c r="H604" i="1"/>
  <c r="G604" i="1"/>
  <c r="F604" i="1"/>
  <c r="E604" i="1"/>
  <c r="D604" i="1"/>
  <c r="W603" i="1"/>
  <c r="V603" i="1"/>
  <c r="U603" i="1"/>
  <c r="T603" i="1"/>
  <c r="S603" i="1"/>
  <c r="R603" i="1"/>
  <c r="Q603" i="1"/>
  <c r="P603" i="1"/>
  <c r="O603" i="1"/>
  <c r="N603" i="1"/>
  <c r="M603" i="1"/>
  <c r="L603" i="1"/>
  <c r="K603" i="1"/>
  <c r="J603" i="1"/>
  <c r="I603" i="1"/>
  <c r="H603" i="1"/>
  <c r="G603" i="1"/>
  <c r="F603" i="1"/>
  <c r="E603" i="1"/>
  <c r="D603" i="1"/>
  <c r="W602" i="1"/>
  <c r="V602" i="1"/>
  <c r="U602" i="1"/>
  <c r="T602" i="1"/>
  <c r="S602" i="1"/>
  <c r="R602" i="1"/>
  <c r="Q602" i="1"/>
  <c r="P602" i="1"/>
  <c r="O602" i="1"/>
  <c r="N602" i="1"/>
  <c r="M602" i="1"/>
  <c r="L602" i="1"/>
  <c r="K602" i="1"/>
  <c r="J602" i="1"/>
  <c r="I602" i="1"/>
  <c r="H602" i="1"/>
  <c r="G602" i="1"/>
  <c r="F602" i="1"/>
  <c r="E602" i="1"/>
  <c r="D602" i="1"/>
  <c r="W601" i="1"/>
  <c r="V601" i="1"/>
  <c r="U601" i="1"/>
  <c r="T601" i="1"/>
  <c r="S601" i="1"/>
  <c r="R601" i="1"/>
  <c r="Q601" i="1"/>
  <c r="P601" i="1"/>
  <c r="O601" i="1"/>
  <c r="N601" i="1"/>
  <c r="M601" i="1"/>
  <c r="L601" i="1"/>
  <c r="K601" i="1"/>
  <c r="J601" i="1"/>
  <c r="I601" i="1"/>
  <c r="H601" i="1"/>
  <c r="G601" i="1"/>
  <c r="F601" i="1"/>
  <c r="E601" i="1"/>
  <c r="D601" i="1"/>
  <c r="W600" i="1"/>
  <c r="V600" i="1"/>
  <c r="U600" i="1"/>
  <c r="T600" i="1"/>
  <c r="S600" i="1"/>
  <c r="R600" i="1"/>
  <c r="Q600" i="1"/>
  <c r="P600" i="1"/>
  <c r="O600" i="1"/>
  <c r="N600" i="1"/>
  <c r="M600" i="1"/>
  <c r="L600" i="1"/>
  <c r="K600" i="1"/>
  <c r="J600" i="1"/>
  <c r="I600" i="1"/>
  <c r="H600" i="1"/>
  <c r="G600" i="1"/>
  <c r="F600" i="1"/>
  <c r="E600" i="1"/>
  <c r="D600" i="1"/>
  <c r="W599" i="1"/>
  <c r="V599" i="1"/>
  <c r="U599" i="1"/>
  <c r="T599" i="1"/>
  <c r="S599" i="1"/>
  <c r="R599" i="1"/>
  <c r="Q599" i="1"/>
  <c r="P599" i="1"/>
  <c r="O599" i="1"/>
  <c r="N599" i="1"/>
  <c r="M599" i="1"/>
  <c r="L599" i="1"/>
  <c r="K599" i="1"/>
  <c r="J599" i="1"/>
  <c r="I599" i="1"/>
  <c r="H599" i="1"/>
  <c r="G599" i="1"/>
  <c r="F599" i="1"/>
  <c r="E599" i="1"/>
  <c r="D599" i="1"/>
  <c r="W598" i="1"/>
  <c r="V598" i="1"/>
  <c r="U598" i="1"/>
  <c r="T598" i="1"/>
  <c r="S598" i="1"/>
  <c r="R598" i="1"/>
  <c r="Q598" i="1"/>
  <c r="P598" i="1"/>
  <c r="O598" i="1"/>
  <c r="N598" i="1"/>
  <c r="M598" i="1"/>
  <c r="L598" i="1"/>
  <c r="K598" i="1"/>
  <c r="J598" i="1"/>
  <c r="I598" i="1"/>
  <c r="H598" i="1"/>
  <c r="G598" i="1"/>
  <c r="F598" i="1"/>
  <c r="E598" i="1"/>
  <c r="D598" i="1"/>
  <c r="W597" i="1"/>
  <c r="V597" i="1"/>
  <c r="U597" i="1"/>
  <c r="T597" i="1"/>
  <c r="S597" i="1"/>
  <c r="R597" i="1"/>
  <c r="Q597" i="1"/>
  <c r="P597" i="1"/>
  <c r="O597" i="1"/>
  <c r="N597" i="1"/>
  <c r="M597" i="1"/>
  <c r="L597" i="1"/>
  <c r="K597" i="1"/>
  <c r="J597" i="1"/>
  <c r="I597" i="1"/>
  <c r="H597" i="1"/>
  <c r="G597" i="1"/>
  <c r="F597" i="1"/>
  <c r="E597" i="1"/>
  <c r="D597" i="1"/>
  <c r="W596" i="1"/>
  <c r="V596" i="1"/>
  <c r="U596" i="1"/>
  <c r="T596" i="1"/>
  <c r="S596" i="1"/>
  <c r="R596" i="1"/>
  <c r="Q596" i="1"/>
  <c r="P596" i="1"/>
  <c r="O596" i="1"/>
  <c r="N596" i="1"/>
  <c r="M596" i="1"/>
  <c r="L596" i="1"/>
  <c r="K596" i="1"/>
  <c r="J596" i="1"/>
  <c r="I596" i="1"/>
  <c r="H596" i="1"/>
  <c r="G596" i="1"/>
  <c r="F596" i="1"/>
  <c r="E596" i="1"/>
  <c r="D596" i="1"/>
  <c r="W595" i="1"/>
  <c r="V595" i="1"/>
  <c r="U595" i="1"/>
  <c r="T595" i="1"/>
  <c r="S595" i="1"/>
  <c r="R595" i="1"/>
  <c r="Q595" i="1"/>
  <c r="P595" i="1"/>
  <c r="O595" i="1"/>
  <c r="N595" i="1"/>
  <c r="M595" i="1"/>
  <c r="L595" i="1"/>
  <c r="K595" i="1"/>
  <c r="J595" i="1"/>
  <c r="I595" i="1"/>
  <c r="H595" i="1"/>
  <c r="G595" i="1"/>
  <c r="F595" i="1"/>
  <c r="E595" i="1"/>
  <c r="D595" i="1"/>
  <c r="W594" i="1"/>
  <c r="V594" i="1"/>
  <c r="U594" i="1"/>
  <c r="T594" i="1"/>
  <c r="S594" i="1"/>
  <c r="R594" i="1"/>
  <c r="Q594" i="1"/>
  <c r="P594" i="1"/>
  <c r="O594" i="1"/>
  <c r="N594" i="1"/>
  <c r="M594" i="1"/>
  <c r="L594" i="1"/>
  <c r="K594" i="1"/>
  <c r="J594" i="1"/>
  <c r="I594" i="1"/>
  <c r="H594" i="1"/>
  <c r="G594" i="1"/>
  <c r="F594" i="1"/>
  <c r="E594" i="1"/>
  <c r="D594" i="1"/>
  <c r="W593" i="1"/>
  <c r="V593" i="1"/>
  <c r="U593" i="1"/>
  <c r="T593" i="1"/>
  <c r="S593" i="1"/>
  <c r="R593" i="1"/>
  <c r="Q593" i="1"/>
  <c r="P593" i="1"/>
  <c r="O593" i="1"/>
  <c r="N593" i="1"/>
  <c r="M593" i="1"/>
  <c r="L593" i="1"/>
  <c r="K593" i="1"/>
  <c r="J593" i="1"/>
  <c r="I593" i="1"/>
  <c r="H593" i="1"/>
  <c r="G593" i="1"/>
  <c r="F593" i="1"/>
  <c r="E593" i="1"/>
  <c r="D593" i="1"/>
  <c r="W592" i="1"/>
  <c r="V592" i="1"/>
  <c r="U592" i="1"/>
  <c r="T592" i="1"/>
  <c r="S592" i="1"/>
  <c r="R592" i="1"/>
  <c r="Q592" i="1"/>
  <c r="P592" i="1"/>
  <c r="O592" i="1"/>
  <c r="N592" i="1"/>
  <c r="M592" i="1"/>
  <c r="L592" i="1"/>
  <c r="K592" i="1"/>
  <c r="J592" i="1"/>
  <c r="I592" i="1"/>
  <c r="H592" i="1"/>
  <c r="G592" i="1"/>
  <c r="F592" i="1"/>
  <c r="E592" i="1"/>
  <c r="D592" i="1"/>
  <c r="W591" i="1"/>
  <c r="V591" i="1"/>
  <c r="U591" i="1"/>
  <c r="T591" i="1"/>
  <c r="S591" i="1"/>
  <c r="R591" i="1"/>
  <c r="Q591" i="1"/>
  <c r="P591" i="1"/>
  <c r="O591" i="1"/>
  <c r="N591" i="1"/>
  <c r="M591" i="1"/>
  <c r="L591" i="1"/>
  <c r="K591" i="1"/>
  <c r="J591" i="1"/>
  <c r="I591" i="1"/>
  <c r="H591" i="1"/>
  <c r="G591" i="1"/>
  <c r="F591" i="1"/>
  <c r="E591" i="1"/>
  <c r="D591" i="1"/>
  <c r="W590" i="1"/>
  <c r="V590" i="1"/>
  <c r="U590" i="1"/>
  <c r="T590" i="1"/>
  <c r="S590" i="1"/>
  <c r="R590" i="1"/>
  <c r="Q590" i="1"/>
  <c r="P590" i="1"/>
  <c r="O590" i="1"/>
  <c r="N590" i="1"/>
  <c r="M590" i="1"/>
  <c r="L590" i="1"/>
  <c r="K590" i="1"/>
  <c r="J590" i="1"/>
  <c r="I590" i="1"/>
  <c r="H590" i="1"/>
  <c r="G590" i="1"/>
  <c r="F590" i="1"/>
  <c r="E590" i="1"/>
  <c r="D590" i="1"/>
  <c r="W589" i="1"/>
  <c r="V589" i="1"/>
  <c r="U589" i="1"/>
  <c r="T589" i="1"/>
  <c r="S589" i="1"/>
  <c r="R589" i="1"/>
  <c r="Q589" i="1"/>
  <c r="P589" i="1"/>
  <c r="O589" i="1"/>
  <c r="N589" i="1"/>
  <c r="M589" i="1"/>
  <c r="L589" i="1"/>
  <c r="K589" i="1"/>
  <c r="J589" i="1"/>
  <c r="I589" i="1"/>
  <c r="H589" i="1"/>
  <c r="G589" i="1"/>
  <c r="F589" i="1"/>
  <c r="E589" i="1"/>
  <c r="D589" i="1"/>
  <c r="W588" i="1"/>
  <c r="V588" i="1"/>
  <c r="U588" i="1"/>
  <c r="T588" i="1"/>
  <c r="S588" i="1"/>
  <c r="R588" i="1"/>
  <c r="Q588" i="1"/>
  <c r="P588" i="1"/>
  <c r="O588" i="1"/>
  <c r="N588" i="1"/>
  <c r="M588" i="1"/>
  <c r="L588" i="1"/>
  <c r="K588" i="1"/>
  <c r="J588" i="1"/>
  <c r="I588" i="1"/>
  <c r="H588" i="1"/>
  <c r="G588" i="1"/>
  <c r="F588" i="1"/>
  <c r="E588" i="1"/>
  <c r="D588" i="1"/>
  <c r="W587" i="1"/>
  <c r="V587" i="1"/>
  <c r="U587" i="1"/>
  <c r="T587" i="1"/>
  <c r="S587" i="1"/>
  <c r="R587" i="1"/>
  <c r="Q587" i="1"/>
  <c r="P587" i="1"/>
  <c r="O587" i="1"/>
  <c r="N587" i="1"/>
  <c r="M587" i="1"/>
  <c r="L587" i="1"/>
  <c r="K587" i="1"/>
  <c r="J587" i="1"/>
  <c r="I587" i="1"/>
  <c r="H587" i="1"/>
  <c r="G587" i="1"/>
  <c r="F587" i="1"/>
  <c r="E587" i="1"/>
  <c r="D587" i="1"/>
  <c r="W586" i="1"/>
  <c r="V586" i="1"/>
  <c r="U586" i="1"/>
  <c r="T586" i="1"/>
  <c r="S586" i="1"/>
  <c r="R586" i="1"/>
  <c r="Q586" i="1"/>
  <c r="P586" i="1"/>
  <c r="O586" i="1"/>
  <c r="N586" i="1"/>
  <c r="M586" i="1"/>
  <c r="L586" i="1"/>
  <c r="K586" i="1"/>
  <c r="J586" i="1"/>
  <c r="I586" i="1"/>
  <c r="H586" i="1"/>
  <c r="G586" i="1"/>
  <c r="F586" i="1"/>
  <c r="E586" i="1"/>
  <c r="D586" i="1"/>
  <c r="W585" i="1"/>
  <c r="V585" i="1"/>
  <c r="U585" i="1"/>
  <c r="T585" i="1"/>
  <c r="S585" i="1"/>
  <c r="R585" i="1"/>
  <c r="Q585" i="1"/>
  <c r="P585" i="1"/>
  <c r="O585" i="1"/>
  <c r="N585" i="1"/>
  <c r="M585" i="1"/>
  <c r="L585" i="1"/>
  <c r="K585" i="1"/>
  <c r="J585" i="1"/>
  <c r="I585" i="1"/>
  <c r="H585" i="1"/>
  <c r="G585" i="1"/>
  <c r="F585" i="1"/>
  <c r="E585" i="1"/>
  <c r="D585" i="1"/>
  <c r="W584" i="1"/>
  <c r="V584" i="1"/>
  <c r="U584" i="1"/>
  <c r="T584" i="1"/>
  <c r="S584" i="1"/>
  <c r="R584" i="1"/>
  <c r="Q584" i="1"/>
  <c r="P584" i="1"/>
  <c r="O584" i="1"/>
  <c r="N584" i="1"/>
  <c r="M584" i="1"/>
  <c r="L584" i="1"/>
  <c r="K584" i="1"/>
  <c r="J584" i="1"/>
  <c r="I584" i="1"/>
  <c r="H584" i="1"/>
  <c r="G584" i="1"/>
  <c r="F584" i="1"/>
  <c r="E584" i="1"/>
  <c r="D584" i="1"/>
  <c r="W583" i="1"/>
  <c r="V583" i="1"/>
  <c r="U583" i="1"/>
  <c r="T583" i="1"/>
  <c r="S583" i="1"/>
  <c r="R583" i="1"/>
  <c r="Q583" i="1"/>
  <c r="P583" i="1"/>
  <c r="O583" i="1"/>
  <c r="N583" i="1"/>
  <c r="M583" i="1"/>
  <c r="L583" i="1"/>
  <c r="K583" i="1"/>
  <c r="J583" i="1"/>
  <c r="I583" i="1"/>
  <c r="H583" i="1"/>
  <c r="G583" i="1"/>
  <c r="F583" i="1"/>
  <c r="E583" i="1"/>
  <c r="D583" i="1"/>
  <c r="W582" i="1"/>
  <c r="V582" i="1"/>
  <c r="U582" i="1"/>
  <c r="T582" i="1"/>
  <c r="S582" i="1"/>
  <c r="R582" i="1"/>
  <c r="Q582" i="1"/>
  <c r="P582" i="1"/>
  <c r="O582" i="1"/>
  <c r="N582" i="1"/>
  <c r="M582" i="1"/>
  <c r="L582" i="1"/>
  <c r="K582" i="1"/>
  <c r="J582" i="1"/>
  <c r="I582" i="1"/>
  <c r="H582" i="1"/>
  <c r="G582" i="1"/>
  <c r="F582" i="1"/>
  <c r="E582" i="1"/>
  <c r="D582" i="1"/>
  <c r="W581" i="1"/>
  <c r="V581" i="1"/>
  <c r="U581" i="1"/>
  <c r="T581" i="1"/>
  <c r="S581" i="1"/>
  <c r="R581" i="1"/>
  <c r="Q581" i="1"/>
  <c r="P581" i="1"/>
  <c r="O581" i="1"/>
  <c r="N581" i="1"/>
  <c r="M581" i="1"/>
  <c r="L581" i="1"/>
  <c r="K581" i="1"/>
  <c r="J581" i="1"/>
  <c r="I581" i="1"/>
  <c r="H581" i="1"/>
  <c r="G581" i="1"/>
  <c r="F581" i="1"/>
  <c r="E581" i="1"/>
  <c r="D581" i="1"/>
  <c r="W580" i="1"/>
  <c r="V580" i="1"/>
  <c r="U580" i="1"/>
  <c r="T580" i="1"/>
  <c r="S580" i="1"/>
  <c r="R580" i="1"/>
  <c r="Q580" i="1"/>
  <c r="P580" i="1"/>
  <c r="O580" i="1"/>
  <c r="N580" i="1"/>
  <c r="M580" i="1"/>
  <c r="L580" i="1"/>
  <c r="K580" i="1"/>
  <c r="J580" i="1"/>
  <c r="I580" i="1"/>
  <c r="H580" i="1"/>
  <c r="G580" i="1"/>
  <c r="F580" i="1"/>
  <c r="E580" i="1"/>
  <c r="D580" i="1"/>
  <c r="W579" i="1"/>
  <c r="V579" i="1"/>
  <c r="U579" i="1"/>
  <c r="T579" i="1"/>
  <c r="S579" i="1"/>
  <c r="R579" i="1"/>
  <c r="Q579" i="1"/>
  <c r="P579" i="1"/>
  <c r="O579" i="1"/>
  <c r="N579" i="1"/>
  <c r="M579" i="1"/>
  <c r="L579" i="1"/>
  <c r="K579" i="1"/>
  <c r="J579" i="1"/>
  <c r="I579" i="1"/>
  <c r="H579" i="1"/>
  <c r="G579" i="1"/>
  <c r="F579" i="1"/>
  <c r="E579" i="1"/>
  <c r="D579" i="1"/>
  <c r="W578" i="1"/>
  <c r="V578" i="1"/>
  <c r="U578" i="1"/>
  <c r="T578" i="1"/>
  <c r="S578" i="1"/>
  <c r="R578" i="1"/>
  <c r="Q578" i="1"/>
  <c r="P578" i="1"/>
  <c r="O578" i="1"/>
  <c r="N578" i="1"/>
  <c r="M578" i="1"/>
  <c r="L578" i="1"/>
  <c r="K578" i="1"/>
  <c r="J578" i="1"/>
  <c r="I578" i="1"/>
  <c r="H578" i="1"/>
  <c r="G578" i="1"/>
  <c r="F578" i="1"/>
  <c r="E578" i="1"/>
  <c r="D578" i="1"/>
  <c r="W577" i="1"/>
  <c r="V577" i="1"/>
  <c r="U577" i="1"/>
  <c r="T577" i="1"/>
  <c r="S577" i="1"/>
  <c r="R577" i="1"/>
  <c r="Q577" i="1"/>
  <c r="P577" i="1"/>
  <c r="O577" i="1"/>
  <c r="N577" i="1"/>
  <c r="M577" i="1"/>
  <c r="L577" i="1"/>
  <c r="K577" i="1"/>
  <c r="J577" i="1"/>
  <c r="I577" i="1"/>
  <c r="H577" i="1"/>
  <c r="G577" i="1"/>
  <c r="F577" i="1"/>
  <c r="E577" i="1"/>
  <c r="D577" i="1"/>
  <c r="W576" i="1"/>
  <c r="V576" i="1"/>
  <c r="U576" i="1"/>
  <c r="T576" i="1"/>
  <c r="S576" i="1"/>
  <c r="R576" i="1"/>
  <c r="Q576" i="1"/>
  <c r="P576" i="1"/>
  <c r="O576" i="1"/>
  <c r="N576" i="1"/>
  <c r="M576" i="1"/>
  <c r="L576" i="1"/>
  <c r="K576" i="1"/>
  <c r="J576" i="1"/>
  <c r="I576" i="1"/>
  <c r="H576" i="1"/>
  <c r="G576" i="1"/>
  <c r="F576" i="1"/>
  <c r="E576" i="1"/>
  <c r="D576" i="1"/>
  <c r="W575" i="1"/>
  <c r="V575" i="1"/>
  <c r="U575" i="1"/>
  <c r="T575" i="1"/>
  <c r="S575" i="1"/>
  <c r="R575" i="1"/>
  <c r="Q575" i="1"/>
  <c r="P575" i="1"/>
  <c r="O575" i="1"/>
  <c r="N575" i="1"/>
  <c r="M575" i="1"/>
  <c r="L575" i="1"/>
  <c r="K575" i="1"/>
  <c r="J575" i="1"/>
  <c r="I575" i="1"/>
  <c r="H575" i="1"/>
  <c r="G575" i="1"/>
  <c r="F575" i="1"/>
  <c r="E575" i="1"/>
  <c r="D575" i="1"/>
  <c r="W574" i="1"/>
  <c r="V574" i="1"/>
  <c r="U574" i="1"/>
  <c r="T574" i="1"/>
  <c r="S574" i="1"/>
  <c r="R574" i="1"/>
  <c r="Q574" i="1"/>
  <c r="P574" i="1"/>
  <c r="O574" i="1"/>
  <c r="N574" i="1"/>
  <c r="M574" i="1"/>
  <c r="L574" i="1"/>
  <c r="K574" i="1"/>
  <c r="J574" i="1"/>
  <c r="I574" i="1"/>
  <c r="H574" i="1"/>
  <c r="G574" i="1"/>
  <c r="F574" i="1"/>
  <c r="E574" i="1"/>
  <c r="D574" i="1"/>
  <c r="W573" i="1"/>
  <c r="V573" i="1"/>
  <c r="U573" i="1"/>
  <c r="T573" i="1"/>
  <c r="S573" i="1"/>
  <c r="R573" i="1"/>
  <c r="Q573" i="1"/>
  <c r="P573" i="1"/>
  <c r="O573" i="1"/>
  <c r="N573" i="1"/>
  <c r="M573" i="1"/>
  <c r="L573" i="1"/>
  <c r="K573" i="1"/>
  <c r="J573" i="1"/>
  <c r="I573" i="1"/>
  <c r="H573" i="1"/>
  <c r="G573" i="1"/>
  <c r="F573" i="1"/>
  <c r="E573" i="1"/>
  <c r="D573" i="1"/>
  <c r="W572" i="1"/>
  <c r="V572" i="1"/>
  <c r="U572" i="1"/>
  <c r="T572" i="1"/>
  <c r="S572" i="1"/>
  <c r="R572" i="1"/>
  <c r="Q572" i="1"/>
  <c r="P572" i="1"/>
  <c r="O572" i="1"/>
  <c r="N572" i="1"/>
  <c r="M572" i="1"/>
  <c r="L572" i="1"/>
  <c r="K572" i="1"/>
  <c r="J572" i="1"/>
  <c r="I572" i="1"/>
  <c r="H572" i="1"/>
  <c r="G572" i="1"/>
  <c r="F572" i="1"/>
  <c r="E572" i="1"/>
  <c r="D572" i="1"/>
  <c r="W571" i="1"/>
  <c r="V571" i="1"/>
  <c r="U571" i="1"/>
  <c r="T571" i="1"/>
  <c r="S571" i="1"/>
  <c r="R571" i="1"/>
  <c r="Q571" i="1"/>
  <c r="P571" i="1"/>
  <c r="O571" i="1"/>
  <c r="N571" i="1"/>
  <c r="M571" i="1"/>
  <c r="L571" i="1"/>
  <c r="K571" i="1"/>
  <c r="J571" i="1"/>
  <c r="I571" i="1"/>
  <c r="H571" i="1"/>
  <c r="G571" i="1"/>
  <c r="F571" i="1"/>
  <c r="E571" i="1"/>
  <c r="D571" i="1"/>
  <c r="W570" i="1"/>
  <c r="V570" i="1"/>
  <c r="U570" i="1"/>
  <c r="T570" i="1"/>
  <c r="S570" i="1"/>
  <c r="R570" i="1"/>
  <c r="Q570" i="1"/>
  <c r="P570" i="1"/>
  <c r="O570" i="1"/>
  <c r="N570" i="1"/>
  <c r="M570" i="1"/>
  <c r="L570" i="1"/>
  <c r="K570" i="1"/>
  <c r="J570" i="1"/>
  <c r="I570" i="1"/>
  <c r="H570" i="1"/>
  <c r="G570" i="1"/>
  <c r="F570" i="1"/>
  <c r="E570" i="1"/>
  <c r="D570" i="1"/>
  <c r="W569" i="1"/>
  <c r="V569" i="1"/>
  <c r="U569" i="1"/>
  <c r="T569" i="1"/>
  <c r="S569" i="1"/>
  <c r="R569" i="1"/>
  <c r="Q569" i="1"/>
  <c r="P569" i="1"/>
  <c r="O569" i="1"/>
  <c r="N569" i="1"/>
  <c r="M569" i="1"/>
  <c r="L569" i="1"/>
  <c r="K569" i="1"/>
  <c r="J569" i="1"/>
  <c r="I569" i="1"/>
  <c r="H569" i="1"/>
  <c r="G569" i="1"/>
  <c r="F569" i="1"/>
  <c r="E569" i="1"/>
  <c r="D569" i="1"/>
  <c r="W568" i="1"/>
  <c r="V568" i="1"/>
  <c r="U568" i="1"/>
  <c r="T568" i="1"/>
  <c r="S568" i="1"/>
  <c r="R568" i="1"/>
  <c r="Q568" i="1"/>
  <c r="P568" i="1"/>
  <c r="O568" i="1"/>
  <c r="N568" i="1"/>
  <c r="M568" i="1"/>
  <c r="L568" i="1"/>
  <c r="K568" i="1"/>
  <c r="J568" i="1"/>
  <c r="I568" i="1"/>
  <c r="H568" i="1"/>
  <c r="G568" i="1"/>
  <c r="F568" i="1"/>
  <c r="E568" i="1"/>
  <c r="D568" i="1"/>
  <c r="W567" i="1"/>
  <c r="V567" i="1"/>
  <c r="U567" i="1"/>
  <c r="T567" i="1"/>
  <c r="S567" i="1"/>
  <c r="R567" i="1"/>
  <c r="Q567" i="1"/>
  <c r="P567" i="1"/>
  <c r="O567" i="1"/>
  <c r="N567" i="1"/>
  <c r="M567" i="1"/>
  <c r="L567" i="1"/>
  <c r="K567" i="1"/>
  <c r="J567" i="1"/>
  <c r="I567" i="1"/>
  <c r="H567" i="1"/>
  <c r="G567" i="1"/>
  <c r="F567" i="1"/>
  <c r="E567" i="1"/>
  <c r="D567" i="1"/>
  <c r="W566" i="1"/>
  <c r="V566" i="1"/>
  <c r="U566" i="1"/>
  <c r="T566" i="1"/>
  <c r="S566" i="1"/>
  <c r="R566" i="1"/>
  <c r="Q566" i="1"/>
  <c r="P566" i="1"/>
  <c r="O566" i="1"/>
  <c r="N566" i="1"/>
  <c r="M566" i="1"/>
  <c r="L566" i="1"/>
  <c r="K566" i="1"/>
  <c r="J566" i="1"/>
  <c r="I566" i="1"/>
  <c r="H566" i="1"/>
  <c r="G566" i="1"/>
  <c r="F566" i="1"/>
  <c r="E566" i="1"/>
  <c r="D566" i="1"/>
  <c r="W565" i="1"/>
  <c r="V565" i="1"/>
  <c r="U565" i="1"/>
  <c r="T565" i="1"/>
  <c r="S565" i="1"/>
  <c r="R565" i="1"/>
  <c r="Q565" i="1"/>
  <c r="P565" i="1"/>
  <c r="O565" i="1"/>
  <c r="N565" i="1"/>
  <c r="M565" i="1"/>
  <c r="L565" i="1"/>
  <c r="K565" i="1"/>
  <c r="J565" i="1"/>
  <c r="I565" i="1"/>
  <c r="H565" i="1"/>
  <c r="G565" i="1"/>
  <c r="F565" i="1"/>
  <c r="E565" i="1"/>
  <c r="D565" i="1"/>
  <c r="W564" i="1"/>
  <c r="V564" i="1"/>
  <c r="U564" i="1"/>
  <c r="T564" i="1"/>
  <c r="S564" i="1"/>
  <c r="R564" i="1"/>
  <c r="Q564" i="1"/>
  <c r="P564" i="1"/>
  <c r="O564" i="1"/>
  <c r="N564" i="1"/>
  <c r="M564" i="1"/>
  <c r="L564" i="1"/>
  <c r="K564" i="1"/>
  <c r="J564" i="1"/>
  <c r="I564" i="1"/>
  <c r="H564" i="1"/>
  <c r="G564" i="1"/>
  <c r="F564" i="1"/>
  <c r="E564" i="1"/>
  <c r="D564" i="1"/>
  <c r="W563" i="1"/>
  <c r="V563" i="1"/>
  <c r="U563" i="1"/>
  <c r="T563" i="1"/>
  <c r="S563" i="1"/>
  <c r="R563" i="1"/>
  <c r="Q563" i="1"/>
  <c r="P563" i="1"/>
  <c r="O563" i="1"/>
  <c r="N563" i="1"/>
  <c r="M563" i="1"/>
  <c r="L563" i="1"/>
  <c r="K563" i="1"/>
  <c r="J563" i="1"/>
  <c r="I563" i="1"/>
  <c r="H563" i="1"/>
  <c r="G563" i="1"/>
  <c r="F563" i="1"/>
  <c r="E563" i="1"/>
  <c r="D563" i="1"/>
  <c r="W562" i="1"/>
  <c r="V562" i="1"/>
  <c r="U562" i="1"/>
  <c r="T562" i="1"/>
  <c r="S562" i="1"/>
  <c r="R562" i="1"/>
  <c r="Q562" i="1"/>
  <c r="P562" i="1"/>
  <c r="O562" i="1"/>
  <c r="N562" i="1"/>
  <c r="M562" i="1"/>
  <c r="L562" i="1"/>
  <c r="K562" i="1"/>
  <c r="J562" i="1"/>
  <c r="I562" i="1"/>
  <c r="H562" i="1"/>
  <c r="G562" i="1"/>
  <c r="F562" i="1"/>
  <c r="E562" i="1"/>
  <c r="D562" i="1"/>
  <c r="W561" i="1"/>
  <c r="V561" i="1"/>
  <c r="U561" i="1"/>
  <c r="T561" i="1"/>
  <c r="S561" i="1"/>
  <c r="R561" i="1"/>
  <c r="Q561" i="1"/>
  <c r="P561" i="1"/>
  <c r="O561" i="1"/>
  <c r="N561" i="1"/>
  <c r="M561" i="1"/>
  <c r="L561" i="1"/>
  <c r="K561" i="1"/>
  <c r="J561" i="1"/>
  <c r="I561" i="1"/>
  <c r="H561" i="1"/>
  <c r="G561" i="1"/>
  <c r="F561" i="1"/>
  <c r="E561" i="1"/>
  <c r="D561" i="1"/>
  <c r="W560" i="1"/>
  <c r="V560" i="1"/>
  <c r="U560" i="1"/>
  <c r="T560" i="1"/>
  <c r="S560" i="1"/>
  <c r="R560" i="1"/>
  <c r="Q560" i="1"/>
  <c r="P560" i="1"/>
  <c r="O560" i="1"/>
  <c r="N560" i="1"/>
  <c r="M560" i="1"/>
  <c r="L560" i="1"/>
  <c r="K560" i="1"/>
  <c r="J560" i="1"/>
  <c r="I560" i="1"/>
  <c r="H560" i="1"/>
  <c r="G560" i="1"/>
  <c r="F560" i="1"/>
  <c r="E560" i="1"/>
  <c r="D560" i="1"/>
  <c r="W559" i="1"/>
  <c r="V559" i="1"/>
  <c r="U559" i="1"/>
  <c r="T559" i="1"/>
  <c r="S559" i="1"/>
  <c r="R559" i="1"/>
  <c r="Q559" i="1"/>
  <c r="P559" i="1"/>
  <c r="O559" i="1"/>
  <c r="N559" i="1"/>
  <c r="M559" i="1"/>
  <c r="L559" i="1"/>
  <c r="K559" i="1"/>
  <c r="J559" i="1"/>
  <c r="I559" i="1"/>
  <c r="H559" i="1"/>
  <c r="G559" i="1"/>
  <c r="F559" i="1"/>
  <c r="E559" i="1"/>
  <c r="D559" i="1"/>
  <c r="W558" i="1"/>
  <c r="V558" i="1"/>
  <c r="U558" i="1"/>
  <c r="T558" i="1"/>
  <c r="S558" i="1"/>
  <c r="R558" i="1"/>
  <c r="Q558" i="1"/>
  <c r="P558" i="1"/>
  <c r="O558" i="1"/>
  <c r="N558" i="1"/>
  <c r="M558" i="1"/>
  <c r="L558" i="1"/>
  <c r="K558" i="1"/>
  <c r="J558" i="1"/>
  <c r="I558" i="1"/>
  <c r="H558" i="1"/>
  <c r="G558" i="1"/>
  <c r="F558" i="1"/>
  <c r="E558" i="1"/>
  <c r="D558" i="1"/>
  <c r="W557" i="1"/>
  <c r="V557" i="1"/>
  <c r="U557" i="1"/>
  <c r="T557" i="1"/>
  <c r="S557" i="1"/>
  <c r="R557" i="1"/>
  <c r="Q557" i="1"/>
  <c r="P557" i="1"/>
  <c r="O557" i="1"/>
  <c r="N557" i="1"/>
  <c r="M557" i="1"/>
  <c r="L557" i="1"/>
  <c r="K557" i="1"/>
  <c r="J557" i="1"/>
  <c r="I557" i="1"/>
  <c r="H557" i="1"/>
  <c r="G557" i="1"/>
  <c r="F557" i="1"/>
  <c r="E557" i="1"/>
  <c r="D557" i="1"/>
  <c r="W556" i="1"/>
  <c r="V556" i="1"/>
  <c r="U556" i="1"/>
  <c r="T556" i="1"/>
  <c r="S556" i="1"/>
  <c r="R556" i="1"/>
  <c r="Q556" i="1"/>
  <c r="P556" i="1"/>
  <c r="O556" i="1"/>
  <c r="N556" i="1"/>
  <c r="M556" i="1"/>
  <c r="L556" i="1"/>
  <c r="K556" i="1"/>
  <c r="J556" i="1"/>
  <c r="I556" i="1"/>
  <c r="H556" i="1"/>
  <c r="G556" i="1"/>
  <c r="F556" i="1"/>
  <c r="E556" i="1"/>
  <c r="D556" i="1"/>
  <c r="W555" i="1"/>
  <c r="V555" i="1"/>
  <c r="U555" i="1"/>
  <c r="T555" i="1"/>
  <c r="S555" i="1"/>
  <c r="R555" i="1"/>
  <c r="Q555" i="1"/>
  <c r="P555" i="1"/>
  <c r="O555" i="1"/>
  <c r="N555" i="1"/>
  <c r="M555" i="1"/>
  <c r="L555" i="1"/>
  <c r="K555" i="1"/>
  <c r="J555" i="1"/>
  <c r="I555" i="1"/>
  <c r="H555" i="1"/>
  <c r="G555" i="1"/>
  <c r="F555" i="1"/>
  <c r="E555" i="1"/>
  <c r="D555" i="1"/>
  <c r="W554" i="1"/>
  <c r="V554" i="1"/>
  <c r="U554" i="1"/>
  <c r="T554" i="1"/>
  <c r="S554" i="1"/>
  <c r="R554" i="1"/>
  <c r="Q554" i="1"/>
  <c r="P554" i="1"/>
  <c r="O554" i="1"/>
  <c r="N554" i="1"/>
  <c r="M554" i="1"/>
  <c r="L554" i="1"/>
  <c r="K554" i="1"/>
  <c r="J554" i="1"/>
  <c r="I554" i="1"/>
  <c r="H554" i="1"/>
  <c r="G554" i="1"/>
  <c r="F554" i="1"/>
  <c r="E554" i="1"/>
  <c r="D554" i="1"/>
  <c r="W553" i="1"/>
  <c r="V553" i="1"/>
  <c r="U553" i="1"/>
  <c r="T553" i="1"/>
  <c r="S553" i="1"/>
  <c r="R553" i="1"/>
  <c r="Q553" i="1"/>
  <c r="P553" i="1"/>
  <c r="O553" i="1"/>
  <c r="N553" i="1"/>
  <c r="M553" i="1"/>
  <c r="L553" i="1"/>
  <c r="K553" i="1"/>
  <c r="J553" i="1"/>
  <c r="I553" i="1"/>
  <c r="H553" i="1"/>
  <c r="G553" i="1"/>
  <c r="F553" i="1"/>
  <c r="E553" i="1"/>
  <c r="D553" i="1"/>
  <c r="W552" i="1"/>
  <c r="V552" i="1"/>
  <c r="U552" i="1"/>
  <c r="T552" i="1"/>
  <c r="S552" i="1"/>
  <c r="R552" i="1"/>
  <c r="Q552" i="1"/>
  <c r="P552" i="1"/>
  <c r="O552" i="1"/>
  <c r="N552" i="1"/>
  <c r="M552" i="1"/>
  <c r="L552" i="1"/>
  <c r="K552" i="1"/>
  <c r="J552" i="1"/>
  <c r="I552" i="1"/>
  <c r="H552" i="1"/>
  <c r="G552" i="1"/>
  <c r="F552" i="1"/>
  <c r="E552" i="1"/>
  <c r="D552" i="1"/>
  <c r="W551" i="1"/>
  <c r="V551" i="1"/>
  <c r="U551" i="1"/>
  <c r="T551" i="1"/>
  <c r="S551" i="1"/>
  <c r="R551" i="1"/>
  <c r="Q551" i="1"/>
  <c r="P551" i="1"/>
  <c r="O551" i="1"/>
  <c r="N551" i="1"/>
  <c r="M551" i="1"/>
  <c r="L551" i="1"/>
  <c r="K551" i="1"/>
  <c r="J551" i="1"/>
  <c r="I551" i="1"/>
  <c r="H551" i="1"/>
  <c r="G551" i="1"/>
  <c r="F551" i="1"/>
  <c r="E551" i="1"/>
  <c r="D551" i="1"/>
  <c r="W550" i="1"/>
  <c r="V550" i="1"/>
  <c r="U550" i="1"/>
  <c r="T550" i="1"/>
  <c r="S550" i="1"/>
  <c r="R550" i="1"/>
  <c r="Q550" i="1"/>
  <c r="P550" i="1"/>
  <c r="O550" i="1"/>
  <c r="N550" i="1"/>
  <c r="M550" i="1"/>
  <c r="L550" i="1"/>
  <c r="K550" i="1"/>
  <c r="J550" i="1"/>
  <c r="I550" i="1"/>
  <c r="H550" i="1"/>
  <c r="G550" i="1"/>
  <c r="F550" i="1"/>
  <c r="E550" i="1"/>
  <c r="D550" i="1"/>
  <c r="W549" i="1"/>
  <c r="V549" i="1"/>
  <c r="U549" i="1"/>
  <c r="T549" i="1"/>
  <c r="S549" i="1"/>
  <c r="R549" i="1"/>
  <c r="Q549" i="1"/>
  <c r="P549" i="1"/>
  <c r="O549" i="1"/>
  <c r="N549" i="1"/>
  <c r="M549" i="1"/>
  <c r="L549" i="1"/>
  <c r="K549" i="1"/>
  <c r="J549" i="1"/>
  <c r="I549" i="1"/>
  <c r="H549" i="1"/>
  <c r="G549" i="1"/>
  <c r="F549" i="1"/>
  <c r="E549" i="1"/>
  <c r="D549" i="1"/>
  <c r="W548" i="1"/>
  <c r="V548" i="1"/>
  <c r="U548" i="1"/>
  <c r="T548" i="1"/>
  <c r="S548" i="1"/>
  <c r="R548" i="1"/>
  <c r="Q548" i="1"/>
  <c r="P548" i="1"/>
  <c r="O548" i="1"/>
  <c r="N548" i="1"/>
  <c r="M548" i="1"/>
  <c r="L548" i="1"/>
  <c r="K548" i="1"/>
  <c r="J548" i="1"/>
  <c r="I548" i="1"/>
  <c r="H548" i="1"/>
  <c r="G548" i="1"/>
  <c r="F548" i="1"/>
  <c r="E548" i="1"/>
  <c r="D548" i="1"/>
  <c r="W547" i="1"/>
  <c r="V547" i="1"/>
  <c r="U547" i="1"/>
  <c r="T547" i="1"/>
  <c r="S547" i="1"/>
  <c r="R547" i="1"/>
  <c r="Q547" i="1"/>
  <c r="P547" i="1"/>
  <c r="O547" i="1"/>
  <c r="N547" i="1"/>
  <c r="M547" i="1"/>
  <c r="L547" i="1"/>
  <c r="K547" i="1"/>
  <c r="J547" i="1"/>
  <c r="I547" i="1"/>
  <c r="H547" i="1"/>
  <c r="G547" i="1"/>
  <c r="F547" i="1"/>
  <c r="E547" i="1"/>
  <c r="D547" i="1"/>
  <c r="W546" i="1"/>
  <c r="V546" i="1"/>
  <c r="U546" i="1"/>
  <c r="T546" i="1"/>
  <c r="S546" i="1"/>
  <c r="R546" i="1"/>
  <c r="Q546" i="1"/>
  <c r="P546" i="1"/>
  <c r="O546" i="1"/>
  <c r="N546" i="1"/>
  <c r="M546" i="1"/>
  <c r="L546" i="1"/>
  <c r="K546" i="1"/>
  <c r="J546" i="1"/>
  <c r="I546" i="1"/>
  <c r="H546" i="1"/>
  <c r="G546" i="1"/>
  <c r="F546" i="1"/>
  <c r="E546" i="1"/>
  <c r="D546" i="1"/>
  <c r="W545" i="1"/>
  <c r="V545" i="1"/>
  <c r="U545" i="1"/>
  <c r="T545" i="1"/>
  <c r="S545" i="1"/>
  <c r="R545" i="1"/>
  <c r="Q545" i="1"/>
  <c r="P545" i="1"/>
  <c r="O545" i="1"/>
  <c r="N545" i="1"/>
  <c r="M545" i="1"/>
  <c r="L545" i="1"/>
  <c r="K545" i="1"/>
  <c r="J545" i="1"/>
  <c r="I545" i="1"/>
  <c r="H545" i="1"/>
  <c r="G545" i="1"/>
  <c r="F545" i="1"/>
  <c r="E545" i="1"/>
  <c r="D545" i="1"/>
  <c r="W544" i="1"/>
  <c r="V544" i="1"/>
  <c r="U544" i="1"/>
  <c r="T544" i="1"/>
  <c r="S544" i="1"/>
  <c r="R544" i="1"/>
  <c r="Q544" i="1"/>
  <c r="P544" i="1"/>
  <c r="O544" i="1"/>
  <c r="N544" i="1"/>
  <c r="M544" i="1"/>
  <c r="L544" i="1"/>
  <c r="K544" i="1"/>
  <c r="J544" i="1"/>
  <c r="I544" i="1"/>
  <c r="H544" i="1"/>
  <c r="G544" i="1"/>
  <c r="F544" i="1"/>
  <c r="E544" i="1"/>
  <c r="D544" i="1"/>
  <c r="W543" i="1"/>
  <c r="V543" i="1"/>
  <c r="U543" i="1"/>
  <c r="T543" i="1"/>
  <c r="S543" i="1"/>
  <c r="R543" i="1"/>
  <c r="Q543" i="1"/>
  <c r="P543" i="1"/>
  <c r="O543" i="1"/>
  <c r="N543" i="1"/>
  <c r="M543" i="1"/>
  <c r="L543" i="1"/>
  <c r="K543" i="1"/>
  <c r="J543" i="1"/>
  <c r="I543" i="1"/>
  <c r="H543" i="1"/>
  <c r="G543" i="1"/>
  <c r="F543" i="1"/>
  <c r="E543" i="1"/>
  <c r="D543" i="1"/>
  <c r="W542" i="1"/>
  <c r="V542" i="1"/>
  <c r="U542" i="1"/>
  <c r="T542" i="1"/>
  <c r="S542" i="1"/>
  <c r="R542" i="1"/>
  <c r="Q542" i="1"/>
  <c r="P542" i="1"/>
  <c r="O542" i="1"/>
  <c r="N542" i="1"/>
  <c r="M542" i="1"/>
  <c r="L542" i="1"/>
  <c r="K542" i="1"/>
  <c r="J542" i="1"/>
  <c r="I542" i="1"/>
  <c r="H542" i="1"/>
  <c r="G542" i="1"/>
  <c r="F542" i="1"/>
  <c r="E542" i="1"/>
  <c r="D542" i="1"/>
  <c r="W541" i="1"/>
  <c r="V541" i="1"/>
  <c r="U541" i="1"/>
  <c r="T541" i="1"/>
  <c r="S541" i="1"/>
  <c r="R541" i="1"/>
  <c r="Q541" i="1"/>
  <c r="P541" i="1"/>
  <c r="O541" i="1"/>
  <c r="N541" i="1"/>
  <c r="M541" i="1"/>
  <c r="L541" i="1"/>
  <c r="K541" i="1"/>
  <c r="J541" i="1"/>
  <c r="I541" i="1"/>
  <c r="H541" i="1"/>
  <c r="G541" i="1"/>
  <c r="F541" i="1"/>
  <c r="E541" i="1"/>
  <c r="D541" i="1"/>
  <c r="W540" i="1"/>
  <c r="V540" i="1"/>
  <c r="U540" i="1"/>
  <c r="T540" i="1"/>
  <c r="S540" i="1"/>
  <c r="R540" i="1"/>
  <c r="Q540" i="1"/>
  <c r="P540" i="1"/>
  <c r="O540" i="1"/>
  <c r="N540" i="1"/>
  <c r="M540" i="1"/>
  <c r="L540" i="1"/>
  <c r="K540" i="1"/>
  <c r="J540" i="1"/>
  <c r="I540" i="1"/>
  <c r="H540" i="1"/>
  <c r="G540" i="1"/>
  <c r="F540" i="1"/>
  <c r="E540" i="1"/>
  <c r="D540" i="1"/>
  <c r="W539" i="1"/>
  <c r="V539" i="1"/>
  <c r="U539" i="1"/>
  <c r="T539" i="1"/>
  <c r="S539" i="1"/>
  <c r="R539" i="1"/>
  <c r="Q539" i="1"/>
  <c r="P539" i="1"/>
  <c r="O539" i="1"/>
  <c r="N539" i="1"/>
  <c r="M539" i="1"/>
  <c r="L539" i="1"/>
  <c r="K539" i="1"/>
  <c r="J539" i="1"/>
  <c r="I539" i="1"/>
  <c r="H539" i="1"/>
  <c r="G539" i="1"/>
  <c r="F539" i="1"/>
  <c r="E539" i="1"/>
  <c r="D539" i="1"/>
  <c r="W538" i="1"/>
  <c r="V538" i="1"/>
  <c r="U538" i="1"/>
  <c r="T538" i="1"/>
  <c r="S538" i="1"/>
  <c r="R538" i="1"/>
  <c r="Q538" i="1"/>
  <c r="P538" i="1"/>
  <c r="O538" i="1"/>
  <c r="N538" i="1"/>
  <c r="M538" i="1"/>
  <c r="L538" i="1"/>
  <c r="K538" i="1"/>
  <c r="J538" i="1"/>
  <c r="I538" i="1"/>
  <c r="H538" i="1"/>
  <c r="G538" i="1"/>
  <c r="F538" i="1"/>
  <c r="E538" i="1"/>
  <c r="D538" i="1"/>
  <c r="W537" i="1"/>
  <c r="V537" i="1"/>
  <c r="U537" i="1"/>
  <c r="T537" i="1"/>
  <c r="S537" i="1"/>
  <c r="R537" i="1"/>
  <c r="Q537" i="1"/>
  <c r="P537" i="1"/>
  <c r="O537" i="1"/>
  <c r="N537" i="1"/>
  <c r="M537" i="1"/>
  <c r="L537" i="1"/>
  <c r="K537" i="1"/>
  <c r="J537" i="1"/>
  <c r="I537" i="1"/>
  <c r="H537" i="1"/>
  <c r="G537" i="1"/>
  <c r="F537" i="1"/>
  <c r="E537" i="1"/>
  <c r="D537" i="1"/>
  <c r="W536" i="1"/>
  <c r="V536" i="1"/>
  <c r="U536" i="1"/>
  <c r="T536" i="1"/>
  <c r="S536" i="1"/>
  <c r="R536" i="1"/>
  <c r="Q536" i="1"/>
  <c r="P536" i="1"/>
  <c r="O536" i="1"/>
  <c r="N536" i="1"/>
  <c r="M536" i="1"/>
  <c r="L536" i="1"/>
  <c r="K536" i="1"/>
  <c r="J536" i="1"/>
  <c r="I536" i="1"/>
  <c r="H536" i="1"/>
  <c r="G536" i="1"/>
  <c r="F536" i="1"/>
  <c r="E536" i="1"/>
  <c r="D536" i="1"/>
  <c r="W535" i="1"/>
  <c r="V535" i="1"/>
  <c r="U535" i="1"/>
  <c r="T535" i="1"/>
  <c r="S535" i="1"/>
  <c r="R535" i="1"/>
  <c r="Q535" i="1"/>
  <c r="P535" i="1"/>
  <c r="O535" i="1"/>
  <c r="N535" i="1"/>
  <c r="M535" i="1"/>
  <c r="L535" i="1"/>
  <c r="K535" i="1"/>
  <c r="J535" i="1"/>
  <c r="I535" i="1"/>
  <c r="H535" i="1"/>
  <c r="G535" i="1"/>
  <c r="F535" i="1"/>
  <c r="E535" i="1"/>
  <c r="D535" i="1"/>
  <c r="W534" i="1"/>
  <c r="V534" i="1"/>
  <c r="U534" i="1"/>
  <c r="T534" i="1"/>
  <c r="S534" i="1"/>
  <c r="R534" i="1"/>
  <c r="Q534" i="1"/>
  <c r="P534" i="1"/>
  <c r="O534" i="1"/>
  <c r="N534" i="1"/>
  <c r="M534" i="1"/>
  <c r="L534" i="1"/>
  <c r="K534" i="1"/>
  <c r="J534" i="1"/>
  <c r="I534" i="1"/>
  <c r="H534" i="1"/>
  <c r="G534" i="1"/>
  <c r="F534" i="1"/>
  <c r="E534" i="1"/>
  <c r="D534" i="1"/>
  <c r="W533" i="1"/>
  <c r="V533" i="1"/>
  <c r="U533" i="1"/>
  <c r="T533" i="1"/>
  <c r="S533" i="1"/>
  <c r="R533" i="1"/>
  <c r="Q533" i="1"/>
  <c r="P533" i="1"/>
  <c r="O533" i="1"/>
  <c r="N533" i="1"/>
  <c r="M533" i="1"/>
  <c r="L533" i="1"/>
  <c r="K533" i="1"/>
  <c r="J533" i="1"/>
  <c r="I533" i="1"/>
  <c r="H533" i="1"/>
  <c r="G533" i="1"/>
  <c r="F533" i="1"/>
  <c r="E533" i="1"/>
  <c r="D533" i="1"/>
  <c r="W532" i="1"/>
  <c r="V532" i="1"/>
  <c r="U532" i="1"/>
  <c r="T532" i="1"/>
  <c r="S532" i="1"/>
  <c r="R532" i="1"/>
  <c r="Q532" i="1"/>
  <c r="P532" i="1"/>
  <c r="O532" i="1"/>
  <c r="N532" i="1"/>
  <c r="M532" i="1"/>
  <c r="L532" i="1"/>
  <c r="K532" i="1"/>
  <c r="J532" i="1"/>
  <c r="I532" i="1"/>
  <c r="H532" i="1"/>
  <c r="G532" i="1"/>
  <c r="F532" i="1"/>
  <c r="E532" i="1"/>
  <c r="D532" i="1"/>
  <c r="W531" i="1"/>
  <c r="V531" i="1"/>
  <c r="U531" i="1"/>
  <c r="T531" i="1"/>
  <c r="S531" i="1"/>
  <c r="R531" i="1"/>
  <c r="Q531" i="1"/>
  <c r="P531" i="1"/>
  <c r="O531" i="1"/>
  <c r="N531" i="1"/>
  <c r="M531" i="1"/>
  <c r="L531" i="1"/>
  <c r="K531" i="1"/>
  <c r="J531" i="1"/>
  <c r="I531" i="1"/>
  <c r="H531" i="1"/>
  <c r="G531" i="1"/>
  <c r="F531" i="1"/>
  <c r="E531" i="1"/>
  <c r="D531" i="1"/>
  <c r="W530" i="1"/>
  <c r="V530" i="1"/>
  <c r="U530" i="1"/>
  <c r="T530" i="1"/>
  <c r="S530" i="1"/>
  <c r="R530" i="1"/>
  <c r="Q530" i="1"/>
  <c r="P530" i="1"/>
  <c r="O530" i="1"/>
  <c r="N530" i="1"/>
  <c r="M530" i="1"/>
  <c r="L530" i="1"/>
  <c r="K530" i="1"/>
  <c r="J530" i="1"/>
  <c r="I530" i="1"/>
  <c r="H530" i="1"/>
  <c r="G530" i="1"/>
  <c r="F530" i="1"/>
  <c r="E530" i="1"/>
  <c r="D530" i="1"/>
  <c r="W529" i="1"/>
  <c r="V529" i="1"/>
  <c r="U529" i="1"/>
  <c r="T529" i="1"/>
  <c r="S529" i="1"/>
  <c r="R529" i="1"/>
  <c r="Q529" i="1"/>
  <c r="P529" i="1"/>
  <c r="O529" i="1"/>
  <c r="N529" i="1"/>
  <c r="M529" i="1"/>
  <c r="L529" i="1"/>
  <c r="K529" i="1"/>
  <c r="J529" i="1"/>
  <c r="I529" i="1"/>
  <c r="H529" i="1"/>
  <c r="G529" i="1"/>
  <c r="F529" i="1"/>
  <c r="E529" i="1"/>
  <c r="D529" i="1"/>
  <c r="W528" i="1"/>
  <c r="V528" i="1"/>
  <c r="U528" i="1"/>
  <c r="T528" i="1"/>
  <c r="S528" i="1"/>
  <c r="R528" i="1"/>
  <c r="Q528" i="1"/>
  <c r="P528" i="1"/>
  <c r="O528" i="1"/>
  <c r="N528" i="1"/>
  <c r="M528" i="1"/>
  <c r="L528" i="1"/>
  <c r="K528" i="1"/>
  <c r="J528" i="1"/>
  <c r="I528" i="1"/>
  <c r="H528" i="1"/>
  <c r="G528" i="1"/>
  <c r="F528" i="1"/>
  <c r="E528" i="1"/>
  <c r="D528" i="1"/>
  <c r="W527" i="1"/>
  <c r="V527" i="1"/>
  <c r="U527" i="1"/>
  <c r="T527" i="1"/>
  <c r="S527" i="1"/>
  <c r="R527" i="1"/>
  <c r="Q527" i="1"/>
  <c r="P527" i="1"/>
  <c r="O527" i="1"/>
  <c r="N527" i="1"/>
  <c r="M527" i="1"/>
  <c r="L527" i="1"/>
  <c r="K527" i="1"/>
  <c r="J527" i="1"/>
  <c r="I527" i="1"/>
  <c r="H527" i="1"/>
  <c r="G527" i="1"/>
  <c r="F527" i="1"/>
  <c r="E527" i="1"/>
  <c r="D527" i="1"/>
  <c r="W526" i="1"/>
  <c r="V526" i="1"/>
  <c r="U526" i="1"/>
  <c r="T526" i="1"/>
  <c r="S526" i="1"/>
  <c r="R526" i="1"/>
  <c r="Q526" i="1"/>
  <c r="P526" i="1"/>
  <c r="O526" i="1"/>
  <c r="N526" i="1"/>
  <c r="M526" i="1"/>
  <c r="L526" i="1"/>
  <c r="K526" i="1"/>
  <c r="J526" i="1"/>
  <c r="I526" i="1"/>
  <c r="H526" i="1"/>
  <c r="G526" i="1"/>
  <c r="F526" i="1"/>
  <c r="E526" i="1"/>
  <c r="D526" i="1"/>
  <c r="W525" i="1"/>
  <c r="V525" i="1"/>
  <c r="U525" i="1"/>
  <c r="T525" i="1"/>
  <c r="S525" i="1"/>
  <c r="R525" i="1"/>
  <c r="Q525" i="1"/>
  <c r="P525" i="1"/>
  <c r="O525" i="1"/>
  <c r="N525" i="1"/>
  <c r="M525" i="1"/>
  <c r="L525" i="1"/>
  <c r="K525" i="1"/>
  <c r="J525" i="1"/>
  <c r="I525" i="1"/>
  <c r="H525" i="1"/>
  <c r="G525" i="1"/>
  <c r="F525" i="1"/>
  <c r="E525" i="1"/>
  <c r="D525" i="1"/>
  <c r="W524" i="1"/>
  <c r="V524" i="1"/>
  <c r="U524" i="1"/>
  <c r="T524" i="1"/>
  <c r="S524" i="1"/>
  <c r="R524" i="1"/>
  <c r="Q524" i="1"/>
  <c r="P524" i="1"/>
  <c r="O524" i="1"/>
  <c r="N524" i="1"/>
  <c r="M524" i="1"/>
  <c r="L524" i="1"/>
  <c r="K524" i="1"/>
  <c r="J524" i="1"/>
  <c r="I524" i="1"/>
  <c r="H524" i="1"/>
  <c r="G524" i="1"/>
  <c r="F524" i="1"/>
  <c r="E524" i="1"/>
  <c r="D524" i="1"/>
  <c r="W523" i="1"/>
  <c r="V523" i="1"/>
  <c r="U523" i="1"/>
  <c r="T523" i="1"/>
  <c r="S523" i="1"/>
  <c r="R523" i="1"/>
  <c r="Q523" i="1"/>
  <c r="P523" i="1"/>
  <c r="O523" i="1"/>
  <c r="N523" i="1"/>
  <c r="M523" i="1"/>
  <c r="L523" i="1"/>
  <c r="K523" i="1"/>
  <c r="J523" i="1"/>
  <c r="I523" i="1"/>
  <c r="H523" i="1"/>
  <c r="G523" i="1"/>
  <c r="F523" i="1"/>
  <c r="E523" i="1"/>
  <c r="D523" i="1"/>
  <c r="W522" i="1"/>
  <c r="V522" i="1"/>
  <c r="U522" i="1"/>
  <c r="T522" i="1"/>
  <c r="S522" i="1"/>
  <c r="R522" i="1"/>
  <c r="Q522" i="1"/>
  <c r="P522" i="1"/>
  <c r="O522" i="1"/>
  <c r="N522" i="1"/>
  <c r="M522" i="1"/>
  <c r="L522" i="1"/>
  <c r="K522" i="1"/>
  <c r="J522" i="1"/>
  <c r="I522" i="1"/>
  <c r="H522" i="1"/>
  <c r="G522" i="1"/>
  <c r="F522" i="1"/>
  <c r="E522" i="1"/>
  <c r="D522" i="1"/>
  <c r="W521" i="1"/>
  <c r="V521" i="1"/>
  <c r="U521" i="1"/>
  <c r="T521" i="1"/>
  <c r="S521" i="1"/>
  <c r="R521" i="1"/>
  <c r="Q521" i="1"/>
  <c r="P521" i="1"/>
  <c r="O521" i="1"/>
  <c r="N521" i="1"/>
  <c r="M521" i="1"/>
  <c r="L521" i="1"/>
  <c r="K521" i="1"/>
  <c r="J521" i="1"/>
  <c r="I521" i="1"/>
  <c r="H521" i="1"/>
  <c r="G521" i="1"/>
  <c r="F521" i="1"/>
  <c r="E521" i="1"/>
  <c r="D521" i="1"/>
  <c r="W520" i="1"/>
  <c r="V520" i="1"/>
  <c r="U520" i="1"/>
  <c r="T520" i="1"/>
  <c r="S520" i="1"/>
  <c r="R520" i="1"/>
  <c r="Q520" i="1"/>
  <c r="P520" i="1"/>
  <c r="O520" i="1"/>
  <c r="N520" i="1"/>
  <c r="M520" i="1"/>
  <c r="L520" i="1"/>
  <c r="K520" i="1"/>
  <c r="J520" i="1"/>
  <c r="I520" i="1"/>
  <c r="H520" i="1"/>
  <c r="G520" i="1"/>
  <c r="F520" i="1"/>
  <c r="E520" i="1"/>
  <c r="D520" i="1"/>
  <c r="W519" i="1"/>
  <c r="V519" i="1"/>
  <c r="U519" i="1"/>
  <c r="T519" i="1"/>
  <c r="S519" i="1"/>
  <c r="R519" i="1"/>
  <c r="Q519" i="1"/>
  <c r="P519" i="1"/>
  <c r="O519" i="1"/>
  <c r="N519" i="1"/>
  <c r="M519" i="1"/>
  <c r="L519" i="1"/>
  <c r="K519" i="1"/>
  <c r="J519" i="1"/>
  <c r="I519" i="1"/>
  <c r="H519" i="1"/>
  <c r="G519" i="1"/>
  <c r="F519" i="1"/>
  <c r="E519" i="1"/>
  <c r="D519" i="1"/>
  <c r="W518" i="1"/>
  <c r="V518" i="1"/>
  <c r="U518" i="1"/>
  <c r="T518" i="1"/>
  <c r="S518" i="1"/>
  <c r="R518" i="1"/>
  <c r="Q518" i="1"/>
  <c r="P518" i="1"/>
  <c r="O518" i="1"/>
  <c r="N518" i="1"/>
  <c r="M518" i="1"/>
  <c r="L518" i="1"/>
  <c r="K518" i="1"/>
  <c r="J518" i="1"/>
  <c r="I518" i="1"/>
  <c r="H518" i="1"/>
  <c r="G518" i="1"/>
  <c r="F518" i="1"/>
  <c r="E518" i="1"/>
  <c r="D518" i="1"/>
  <c r="W517" i="1"/>
  <c r="V517" i="1"/>
  <c r="U517" i="1"/>
  <c r="T517" i="1"/>
  <c r="S517" i="1"/>
  <c r="R517" i="1"/>
  <c r="Q517" i="1"/>
  <c r="P517" i="1"/>
  <c r="O517" i="1"/>
  <c r="N517" i="1"/>
  <c r="M517" i="1"/>
  <c r="L517" i="1"/>
  <c r="K517" i="1"/>
  <c r="J517" i="1"/>
  <c r="I517" i="1"/>
  <c r="H517" i="1"/>
  <c r="G517" i="1"/>
  <c r="F517" i="1"/>
  <c r="E517" i="1"/>
  <c r="D517" i="1"/>
  <c r="W516" i="1"/>
  <c r="V516" i="1"/>
  <c r="U516" i="1"/>
  <c r="T516" i="1"/>
  <c r="S516" i="1"/>
  <c r="R516" i="1"/>
  <c r="Q516" i="1"/>
  <c r="P516" i="1"/>
  <c r="O516" i="1"/>
  <c r="N516" i="1"/>
  <c r="M516" i="1"/>
  <c r="L516" i="1"/>
  <c r="K516" i="1"/>
  <c r="J516" i="1"/>
  <c r="I516" i="1"/>
  <c r="H516" i="1"/>
  <c r="G516" i="1"/>
  <c r="F516" i="1"/>
  <c r="E516" i="1"/>
  <c r="D516" i="1"/>
  <c r="W515" i="1"/>
  <c r="V515" i="1"/>
  <c r="U515" i="1"/>
  <c r="T515" i="1"/>
  <c r="S515" i="1"/>
  <c r="R515" i="1"/>
  <c r="Q515" i="1"/>
  <c r="P515" i="1"/>
  <c r="O515" i="1"/>
  <c r="N515" i="1"/>
  <c r="M515" i="1"/>
  <c r="L515" i="1"/>
  <c r="K515" i="1"/>
  <c r="J515" i="1"/>
  <c r="I515" i="1"/>
  <c r="H515" i="1"/>
  <c r="G515" i="1"/>
  <c r="F515" i="1"/>
  <c r="E515" i="1"/>
  <c r="D515" i="1"/>
  <c r="W514" i="1"/>
  <c r="V514" i="1"/>
  <c r="U514" i="1"/>
  <c r="T514" i="1"/>
  <c r="S514" i="1"/>
  <c r="R514" i="1"/>
  <c r="Q514" i="1"/>
  <c r="P514" i="1"/>
  <c r="O514" i="1"/>
  <c r="N514" i="1"/>
  <c r="M514" i="1"/>
  <c r="L514" i="1"/>
  <c r="K514" i="1"/>
  <c r="J514" i="1"/>
  <c r="I514" i="1"/>
  <c r="H514" i="1"/>
  <c r="G514" i="1"/>
  <c r="F514" i="1"/>
  <c r="E514" i="1"/>
  <c r="D514" i="1"/>
  <c r="W513" i="1"/>
  <c r="V513" i="1"/>
  <c r="U513" i="1"/>
  <c r="T513" i="1"/>
  <c r="S513" i="1"/>
  <c r="R513" i="1"/>
  <c r="Q513" i="1"/>
  <c r="P513" i="1"/>
  <c r="O513" i="1"/>
  <c r="N513" i="1"/>
  <c r="M513" i="1"/>
  <c r="L513" i="1"/>
  <c r="K513" i="1"/>
  <c r="J513" i="1"/>
  <c r="I513" i="1"/>
  <c r="H513" i="1"/>
  <c r="G513" i="1"/>
  <c r="F513" i="1"/>
  <c r="E513" i="1"/>
  <c r="D513" i="1"/>
  <c r="W512" i="1"/>
  <c r="V512" i="1"/>
  <c r="U512" i="1"/>
  <c r="T512" i="1"/>
  <c r="S512" i="1"/>
  <c r="R512" i="1"/>
  <c r="Q512" i="1"/>
  <c r="P512" i="1"/>
  <c r="O512" i="1"/>
  <c r="N512" i="1"/>
  <c r="M512" i="1"/>
  <c r="L512" i="1"/>
  <c r="K512" i="1"/>
  <c r="J512" i="1"/>
  <c r="I512" i="1"/>
  <c r="H512" i="1"/>
  <c r="G512" i="1"/>
  <c r="F512" i="1"/>
  <c r="E512" i="1"/>
  <c r="D512" i="1"/>
  <c r="W511" i="1"/>
  <c r="V511" i="1"/>
  <c r="U511" i="1"/>
  <c r="T511" i="1"/>
  <c r="S511" i="1"/>
  <c r="R511" i="1"/>
  <c r="Q511" i="1"/>
  <c r="P511" i="1"/>
  <c r="O511" i="1"/>
  <c r="N511" i="1"/>
  <c r="M511" i="1"/>
  <c r="L511" i="1"/>
  <c r="K511" i="1"/>
  <c r="J511" i="1"/>
  <c r="I511" i="1"/>
  <c r="H511" i="1"/>
  <c r="G511" i="1"/>
  <c r="F511" i="1"/>
  <c r="E511" i="1"/>
  <c r="D511" i="1"/>
  <c r="W510" i="1"/>
  <c r="V510" i="1"/>
  <c r="U510" i="1"/>
  <c r="T510" i="1"/>
  <c r="S510" i="1"/>
  <c r="R510" i="1"/>
  <c r="Q510" i="1"/>
  <c r="P510" i="1"/>
  <c r="O510" i="1"/>
  <c r="N510" i="1"/>
  <c r="M510" i="1"/>
  <c r="L510" i="1"/>
  <c r="K510" i="1"/>
  <c r="J510" i="1"/>
  <c r="I510" i="1"/>
  <c r="H510" i="1"/>
  <c r="G510" i="1"/>
  <c r="F510" i="1"/>
  <c r="E510" i="1"/>
  <c r="D510" i="1"/>
  <c r="W509" i="1"/>
  <c r="V509" i="1"/>
  <c r="U509" i="1"/>
  <c r="T509" i="1"/>
  <c r="S509" i="1"/>
  <c r="R509" i="1"/>
  <c r="Q509" i="1"/>
  <c r="P509" i="1"/>
  <c r="O509" i="1"/>
  <c r="N509" i="1"/>
  <c r="M509" i="1"/>
  <c r="L509" i="1"/>
  <c r="K509" i="1"/>
  <c r="J509" i="1"/>
  <c r="I509" i="1"/>
  <c r="H509" i="1"/>
  <c r="G509" i="1"/>
  <c r="F509" i="1"/>
  <c r="E509" i="1"/>
  <c r="D509" i="1"/>
  <c r="W508" i="1"/>
  <c r="V508" i="1"/>
  <c r="U508" i="1"/>
  <c r="T508" i="1"/>
  <c r="S508" i="1"/>
  <c r="R508" i="1"/>
  <c r="Q508" i="1"/>
  <c r="P508" i="1"/>
  <c r="O508" i="1"/>
  <c r="N508" i="1"/>
  <c r="M508" i="1"/>
  <c r="L508" i="1"/>
  <c r="K508" i="1"/>
  <c r="J508" i="1"/>
  <c r="I508" i="1"/>
  <c r="H508" i="1"/>
  <c r="G508" i="1"/>
  <c r="F508" i="1"/>
  <c r="E508" i="1"/>
  <c r="D508" i="1"/>
  <c r="W507" i="1"/>
  <c r="V507" i="1"/>
  <c r="U507" i="1"/>
  <c r="T507" i="1"/>
  <c r="S507" i="1"/>
  <c r="R507" i="1"/>
  <c r="Q507" i="1"/>
  <c r="P507" i="1"/>
  <c r="O507" i="1"/>
  <c r="N507" i="1"/>
  <c r="M507" i="1"/>
  <c r="L507" i="1"/>
  <c r="K507" i="1"/>
  <c r="J507" i="1"/>
  <c r="I507" i="1"/>
  <c r="H507" i="1"/>
  <c r="G507" i="1"/>
  <c r="F507" i="1"/>
  <c r="E507" i="1"/>
  <c r="D507" i="1"/>
  <c r="W506" i="1"/>
  <c r="V506" i="1"/>
  <c r="U506" i="1"/>
  <c r="T506" i="1"/>
  <c r="S506" i="1"/>
  <c r="R506" i="1"/>
  <c r="Q506" i="1"/>
  <c r="P506" i="1"/>
  <c r="O506" i="1"/>
  <c r="N506" i="1"/>
  <c r="M506" i="1"/>
  <c r="L506" i="1"/>
  <c r="K506" i="1"/>
  <c r="J506" i="1"/>
  <c r="I506" i="1"/>
  <c r="H506" i="1"/>
  <c r="G506" i="1"/>
  <c r="F506" i="1"/>
  <c r="E506" i="1"/>
  <c r="D506" i="1"/>
  <c r="W505" i="1"/>
  <c r="V505" i="1"/>
  <c r="U505" i="1"/>
  <c r="T505" i="1"/>
  <c r="S505" i="1"/>
  <c r="R505" i="1"/>
  <c r="Q505" i="1"/>
  <c r="P505" i="1"/>
  <c r="O505" i="1"/>
  <c r="N505" i="1"/>
  <c r="M505" i="1"/>
  <c r="L505" i="1"/>
  <c r="K505" i="1"/>
  <c r="J505" i="1"/>
  <c r="I505" i="1"/>
  <c r="H505" i="1"/>
  <c r="G505" i="1"/>
  <c r="F505" i="1"/>
  <c r="E505" i="1"/>
  <c r="D505" i="1"/>
  <c r="W504" i="1"/>
  <c r="V504" i="1"/>
  <c r="U504" i="1"/>
  <c r="T504" i="1"/>
  <c r="S504" i="1"/>
  <c r="R504" i="1"/>
  <c r="Q504" i="1"/>
  <c r="P504" i="1"/>
  <c r="O504" i="1"/>
  <c r="N504" i="1"/>
  <c r="M504" i="1"/>
  <c r="L504" i="1"/>
  <c r="K504" i="1"/>
  <c r="J504" i="1"/>
  <c r="I504" i="1"/>
  <c r="H504" i="1"/>
  <c r="G504" i="1"/>
  <c r="F504" i="1"/>
  <c r="E504" i="1"/>
  <c r="D504" i="1"/>
  <c r="W503" i="1"/>
  <c r="V503" i="1"/>
  <c r="U503" i="1"/>
  <c r="T503" i="1"/>
  <c r="S503" i="1"/>
  <c r="R503" i="1"/>
  <c r="Q503" i="1"/>
  <c r="P503" i="1"/>
  <c r="O503" i="1"/>
  <c r="N503" i="1"/>
  <c r="M503" i="1"/>
  <c r="L503" i="1"/>
  <c r="K503" i="1"/>
  <c r="J503" i="1"/>
  <c r="I503" i="1"/>
  <c r="H503" i="1"/>
  <c r="G503" i="1"/>
  <c r="F503" i="1"/>
  <c r="E503" i="1"/>
  <c r="D503" i="1"/>
  <c r="W502" i="1"/>
  <c r="V502" i="1"/>
  <c r="U502" i="1"/>
  <c r="T502" i="1"/>
  <c r="S502" i="1"/>
  <c r="R502" i="1"/>
  <c r="Q502" i="1"/>
  <c r="P502" i="1"/>
  <c r="O502" i="1"/>
  <c r="N502" i="1"/>
  <c r="M502" i="1"/>
  <c r="L502" i="1"/>
  <c r="K502" i="1"/>
  <c r="J502" i="1"/>
  <c r="I502" i="1"/>
  <c r="H502" i="1"/>
  <c r="G502" i="1"/>
  <c r="F502" i="1"/>
  <c r="E502" i="1"/>
  <c r="D502" i="1"/>
  <c r="W501" i="1"/>
  <c r="V501" i="1"/>
  <c r="U501" i="1"/>
  <c r="T501" i="1"/>
  <c r="S501" i="1"/>
  <c r="R501" i="1"/>
  <c r="Q501" i="1"/>
  <c r="P501" i="1"/>
  <c r="O501" i="1"/>
  <c r="N501" i="1"/>
  <c r="M501" i="1"/>
  <c r="L501" i="1"/>
  <c r="K501" i="1"/>
  <c r="J501" i="1"/>
  <c r="I501" i="1"/>
  <c r="H501" i="1"/>
  <c r="G501" i="1"/>
  <c r="F501" i="1"/>
  <c r="E501" i="1"/>
  <c r="D501" i="1"/>
  <c r="W500" i="1"/>
  <c r="V500" i="1"/>
  <c r="U500" i="1"/>
  <c r="T500" i="1"/>
  <c r="S500" i="1"/>
  <c r="R500" i="1"/>
  <c r="Q500" i="1"/>
  <c r="P500" i="1"/>
  <c r="O500" i="1"/>
  <c r="N500" i="1"/>
  <c r="M500" i="1"/>
  <c r="L500" i="1"/>
  <c r="K500" i="1"/>
  <c r="J500" i="1"/>
  <c r="I500" i="1"/>
  <c r="H500" i="1"/>
  <c r="G500" i="1"/>
  <c r="F500" i="1"/>
  <c r="E500" i="1"/>
  <c r="D500" i="1"/>
  <c r="W499" i="1"/>
  <c r="V499" i="1"/>
  <c r="U499" i="1"/>
  <c r="T499" i="1"/>
  <c r="S499" i="1"/>
  <c r="R499" i="1"/>
  <c r="Q499" i="1"/>
  <c r="P499" i="1"/>
  <c r="O499" i="1"/>
  <c r="N499" i="1"/>
  <c r="M499" i="1"/>
  <c r="L499" i="1"/>
  <c r="K499" i="1"/>
  <c r="J499" i="1"/>
  <c r="I499" i="1"/>
  <c r="H499" i="1"/>
  <c r="G499" i="1"/>
  <c r="F499" i="1"/>
  <c r="E499" i="1"/>
  <c r="D499" i="1"/>
  <c r="W498" i="1"/>
  <c r="V498" i="1"/>
  <c r="U498" i="1"/>
  <c r="T498" i="1"/>
  <c r="S498" i="1"/>
  <c r="R498" i="1"/>
  <c r="Q498" i="1"/>
  <c r="P498" i="1"/>
  <c r="O498" i="1"/>
  <c r="N498" i="1"/>
  <c r="M498" i="1"/>
  <c r="L498" i="1"/>
  <c r="K498" i="1"/>
  <c r="J498" i="1"/>
  <c r="I498" i="1"/>
  <c r="H498" i="1"/>
  <c r="G498" i="1"/>
  <c r="F498" i="1"/>
  <c r="E498" i="1"/>
  <c r="D498" i="1"/>
  <c r="W497" i="1"/>
  <c r="V497" i="1"/>
  <c r="U497" i="1"/>
  <c r="T497" i="1"/>
  <c r="S497" i="1"/>
  <c r="R497" i="1"/>
  <c r="Q497" i="1"/>
  <c r="P497" i="1"/>
  <c r="O497" i="1"/>
  <c r="N497" i="1"/>
  <c r="M497" i="1"/>
  <c r="L497" i="1"/>
  <c r="K497" i="1"/>
  <c r="J497" i="1"/>
  <c r="I497" i="1"/>
  <c r="H497" i="1"/>
  <c r="G497" i="1"/>
  <c r="F497" i="1"/>
  <c r="E497" i="1"/>
  <c r="D497" i="1"/>
  <c r="W496" i="1"/>
  <c r="V496" i="1"/>
  <c r="U496" i="1"/>
  <c r="T496" i="1"/>
  <c r="S496" i="1"/>
  <c r="R496" i="1"/>
  <c r="Q496" i="1"/>
  <c r="P496" i="1"/>
  <c r="O496" i="1"/>
  <c r="N496" i="1"/>
  <c r="M496" i="1"/>
  <c r="L496" i="1"/>
  <c r="K496" i="1"/>
  <c r="J496" i="1"/>
  <c r="I496" i="1"/>
  <c r="H496" i="1"/>
  <c r="G496" i="1"/>
  <c r="F496" i="1"/>
  <c r="E496" i="1"/>
  <c r="D496" i="1"/>
  <c r="W495" i="1"/>
  <c r="V495" i="1"/>
  <c r="U495" i="1"/>
  <c r="T495" i="1"/>
  <c r="S495" i="1"/>
  <c r="R495" i="1"/>
  <c r="Q495" i="1"/>
  <c r="P495" i="1"/>
  <c r="O495" i="1"/>
  <c r="N495" i="1"/>
  <c r="M495" i="1"/>
  <c r="L495" i="1"/>
  <c r="K495" i="1"/>
  <c r="J495" i="1"/>
  <c r="I495" i="1"/>
  <c r="H495" i="1"/>
  <c r="G495" i="1"/>
  <c r="F495" i="1"/>
  <c r="E495" i="1"/>
  <c r="D495" i="1"/>
  <c r="W494" i="1"/>
  <c r="V494" i="1"/>
  <c r="U494" i="1"/>
  <c r="T494" i="1"/>
  <c r="S494" i="1"/>
  <c r="R494" i="1"/>
  <c r="Q494" i="1"/>
  <c r="P494" i="1"/>
  <c r="O494" i="1"/>
  <c r="N494" i="1"/>
  <c r="M494" i="1"/>
  <c r="L494" i="1"/>
  <c r="K494" i="1"/>
  <c r="J494" i="1"/>
  <c r="I494" i="1"/>
  <c r="H494" i="1"/>
  <c r="G494" i="1"/>
  <c r="F494" i="1"/>
  <c r="E494" i="1"/>
  <c r="D494" i="1"/>
  <c r="W493" i="1"/>
  <c r="V493" i="1"/>
  <c r="U493" i="1"/>
  <c r="T493" i="1"/>
  <c r="S493" i="1"/>
  <c r="R493" i="1"/>
  <c r="Q493" i="1"/>
  <c r="P493" i="1"/>
  <c r="O493" i="1"/>
  <c r="N493" i="1"/>
  <c r="M493" i="1"/>
  <c r="L493" i="1"/>
  <c r="K493" i="1"/>
  <c r="J493" i="1"/>
  <c r="I493" i="1"/>
  <c r="H493" i="1"/>
  <c r="G493" i="1"/>
  <c r="F493" i="1"/>
  <c r="E493" i="1"/>
  <c r="D493" i="1"/>
  <c r="W492" i="1"/>
  <c r="V492" i="1"/>
  <c r="U492" i="1"/>
  <c r="T492" i="1"/>
  <c r="S492" i="1"/>
  <c r="R492" i="1"/>
  <c r="Q492" i="1"/>
  <c r="P492" i="1"/>
  <c r="O492" i="1"/>
  <c r="N492" i="1"/>
  <c r="M492" i="1"/>
  <c r="L492" i="1"/>
  <c r="K492" i="1"/>
  <c r="J492" i="1"/>
  <c r="I492" i="1"/>
  <c r="H492" i="1"/>
  <c r="G492" i="1"/>
  <c r="F492" i="1"/>
  <c r="E492" i="1"/>
  <c r="D492" i="1"/>
  <c r="W491" i="1"/>
  <c r="V491" i="1"/>
  <c r="U491" i="1"/>
  <c r="T491" i="1"/>
  <c r="S491" i="1"/>
  <c r="R491" i="1"/>
  <c r="Q491" i="1"/>
  <c r="P491" i="1"/>
  <c r="O491" i="1"/>
  <c r="N491" i="1"/>
  <c r="M491" i="1"/>
  <c r="L491" i="1"/>
  <c r="K491" i="1"/>
  <c r="J491" i="1"/>
  <c r="I491" i="1"/>
  <c r="H491" i="1"/>
  <c r="G491" i="1"/>
  <c r="F491" i="1"/>
  <c r="E491" i="1"/>
  <c r="D491" i="1"/>
  <c r="W490" i="1"/>
  <c r="V490" i="1"/>
  <c r="U490" i="1"/>
  <c r="T490" i="1"/>
  <c r="S490" i="1"/>
  <c r="R490" i="1"/>
  <c r="Q490" i="1"/>
  <c r="P490" i="1"/>
  <c r="O490" i="1"/>
  <c r="N490" i="1"/>
  <c r="M490" i="1"/>
  <c r="L490" i="1"/>
  <c r="K490" i="1"/>
  <c r="J490" i="1"/>
  <c r="I490" i="1"/>
  <c r="H490" i="1"/>
  <c r="G490" i="1"/>
  <c r="F490" i="1"/>
  <c r="E490" i="1"/>
  <c r="D490" i="1"/>
  <c r="W489" i="1"/>
  <c r="V489" i="1"/>
  <c r="U489" i="1"/>
  <c r="T489" i="1"/>
  <c r="S489" i="1"/>
  <c r="R489" i="1"/>
  <c r="Q489" i="1"/>
  <c r="P489" i="1"/>
  <c r="O489" i="1"/>
  <c r="N489" i="1"/>
  <c r="M489" i="1"/>
  <c r="L489" i="1"/>
  <c r="K489" i="1"/>
  <c r="J489" i="1"/>
  <c r="I489" i="1"/>
  <c r="H489" i="1"/>
  <c r="G489" i="1"/>
  <c r="F489" i="1"/>
  <c r="E489" i="1"/>
  <c r="D489" i="1"/>
  <c r="W488" i="1"/>
  <c r="V488" i="1"/>
  <c r="U488" i="1"/>
  <c r="T488" i="1"/>
  <c r="S488" i="1"/>
  <c r="R488" i="1"/>
  <c r="Q488" i="1"/>
  <c r="P488" i="1"/>
  <c r="O488" i="1"/>
  <c r="N488" i="1"/>
  <c r="M488" i="1"/>
  <c r="L488" i="1"/>
  <c r="K488" i="1"/>
  <c r="J488" i="1"/>
  <c r="I488" i="1"/>
  <c r="H488" i="1"/>
  <c r="G488" i="1"/>
  <c r="F488" i="1"/>
  <c r="E488" i="1"/>
  <c r="D488" i="1"/>
  <c r="W487" i="1"/>
  <c r="V487" i="1"/>
  <c r="U487" i="1"/>
  <c r="T487" i="1"/>
  <c r="S487" i="1"/>
  <c r="R487" i="1"/>
  <c r="Q487" i="1"/>
  <c r="P487" i="1"/>
  <c r="O487" i="1"/>
  <c r="N487" i="1"/>
  <c r="M487" i="1"/>
  <c r="L487" i="1"/>
  <c r="K487" i="1"/>
  <c r="J487" i="1"/>
  <c r="I487" i="1"/>
  <c r="H487" i="1"/>
  <c r="G487" i="1"/>
  <c r="F487" i="1"/>
  <c r="E487" i="1"/>
  <c r="D487" i="1"/>
  <c r="W486" i="1"/>
  <c r="V486" i="1"/>
  <c r="U486" i="1"/>
  <c r="T486" i="1"/>
  <c r="S486" i="1"/>
  <c r="R486" i="1"/>
  <c r="Q486" i="1"/>
  <c r="P486" i="1"/>
  <c r="O486" i="1"/>
  <c r="N486" i="1"/>
  <c r="M486" i="1"/>
  <c r="L486" i="1"/>
  <c r="K486" i="1"/>
  <c r="J486" i="1"/>
  <c r="I486" i="1"/>
  <c r="H486" i="1"/>
  <c r="G486" i="1"/>
  <c r="F486" i="1"/>
  <c r="E486" i="1"/>
  <c r="D486" i="1"/>
  <c r="W485" i="1"/>
  <c r="V485" i="1"/>
  <c r="U485" i="1"/>
  <c r="T485" i="1"/>
  <c r="S485" i="1"/>
  <c r="R485" i="1"/>
  <c r="Q485" i="1"/>
  <c r="P485" i="1"/>
  <c r="O485" i="1"/>
  <c r="N485" i="1"/>
  <c r="M485" i="1"/>
  <c r="L485" i="1"/>
  <c r="K485" i="1"/>
  <c r="J485" i="1"/>
  <c r="I485" i="1"/>
  <c r="H485" i="1"/>
  <c r="G485" i="1"/>
  <c r="F485" i="1"/>
  <c r="E485" i="1"/>
  <c r="D485" i="1"/>
  <c r="W484" i="1"/>
  <c r="V484" i="1"/>
  <c r="U484" i="1"/>
  <c r="T484" i="1"/>
  <c r="S484" i="1"/>
  <c r="R484" i="1"/>
  <c r="Q484" i="1"/>
  <c r="P484" i="1"/>
  <c r="O484" i="1"/>
  <c r="N484" i="1"/>
  <c r="M484" i="1"/>
  <c r="L484" i="1"/>
  <c r="K484" i="1"/>
  <c r="J484" i="1"/>
  <c r="I484" i="1"/>
  <c r="H484" i="1"/>
  <c r="G484" i="1"/>
  <c r="F484" i="1"/>
  <c r="E484" i="1"/>
  <c r="D484" i="1"/>
  <c r="W483" i="1"/>
  <c r="V483" i="1"/>
  <c r="U483" i="1"/>
  <c r="T483" i="1"/>
  <c r="S483" i="1"/>
  <c r="R483" i="1"/>
  <c r="Q483" i="1"/>
  <c r="P483" i="1"/>
  <c r="O483" i="1"/>
  <c r="N483" i="1"/>
  <c r="M483" i="1"/>
  <c r="L483" i="1"/>
  <c r="K483" i="1"/>
  <c r="J483" i="1"/>
  <c r="I483" i="1"/>
  <c r="H483" i="1"/>
  <c r="G483" i="1"/>
  <c r="F483" i="1"/>
  <c r="E483" i="1"/>
  <c r="D483" i="1"/>
  <c r="W482" i="1"/>
  <c r="V482" i="1"/>
  <c r="U482" i="1"/>
  <c r="T482" i="1"/>
  <c r="S482" i="1"/>
  <c r="R482" i="1"/>
  <c r="Q482" i="1"/>
  <c r="P482" i="1"/>
  <c r="O482" i="1"/>
  <c r="N482" i="1"/>
  <c r="M482" i="1"/>
  <c r="L482" i="1"/>
  <c r="K482" i="1"/>
  <c r="J482" i="1"/>
  <c r="I482" i="1"/>
  <c r="H482" i="1"/>
  <c r="G482" i="1"/>
  <c r="F482" i="1"/>
  <c r="E482" i="1"/>
  <c r="D482" i="1"/>
  <c r="W481" i="1"/>
  <c r="V481" i="1"/>
  <c r="U481" i="1"/>
  <c r="T481" i="1"/>
  <c r="S481" i="1"/>
  <c r="R481" i="1"/>
  <c r="Q481" i="1"/>
  <c r="P481" i="1"/>
  <c r="O481" i="1"/>
  <c r="N481" i="1"/>
  <c r="M481" i="1"/>
  <c r="L481" i="1"/>
  <c r="K481" i="1"/>
  <c r="J481" i="1"/>
  <c r="I481" i="1"/>
  <c r="H481" i="1"/>
  <c r="G481" i="1"/>
  <c r="F481" i="1"/>
  <c r="E481" i="1"/>
  <c r="D481" i="1"/>
  <c r="W480" i="1"/>
  <c r="V480" i="1"/>
  <c r="U480" i="1"/>
  <c r="T480" i="1"/>
  <c r="S480" i="1"/>
  <c r="R480" i="1"/>
  <c r="Q480" i="1"/>
  <c r="P480" i="1"/>
  <c r="O480" i="1"/>
  <c r="N480" i="1"/>
  <c r="M480" i="1"/>
  <c r="L480" i="1"/>
  <c r="K480" i="1"/>
  <c r="J480" i="1"/>
  <c r="I480" i="1"/>
  <c r="H480" i="1"/>
  <c r="G480" i="1"/>
  <c r="F480" i="1"/>
  <c r="E480" i="1"/>
  <c r="D480" i="1"/>
  <c r="W479" i="1"/>
  <c r="V479" i="1"/>
  <c r="U479" i="1"/>
  <c r="T479" i="1"/>
  <c r="S479" i="1"/>
  <c r="R479" i="1"/>
  <c r="Q479" i="1"/>
  <c r="P479" i="1"/>
  <c r="O479" i="1"/>
  <c r="N479" i="1"/>
  <c r="M479" i="1"/>
  <c r="L479" i="1"/>
  <c r="K479" i="1"/>
  <c r="J479" i="1"/>
  <c r="I479" i="1"/>
  <c r="H479" i="1"/>
  <c r="G479" i="1"/>
  <c r="F479" i="1"/>
  <c r="E479" i="1"/>
  <c r="D479" i="1"/>
  <c r="W478" i="1"/>
  <c r="V478" i="1"/>
  <c r="U478" i="1"/>
  <c r="T478" i="1"/>
  <c r="S478" i="1"/>
  <c r="R478" i="1"/>
  <c r="Q478" i="1"/>
  <c r="P478" i="1"/>
  <c r="O478" i="1"/>
  <c r="N478" i="1"/>
  <c r="M478" i="1"/>
  <c r="L478" i="1"/>
  <c r="K478" i="1"/>
  <c r="J478" i="1"/>
  <c r="I478" i="1"/>
  <c r="H478" i="1"/>
  <c r="G478" i="1"/>
  <c r="F478" i="1"/>
  <c r="E478" i="1"/>
  <c r="D478" i="1"/>
  <c r="W477" i="1"/>
  <c r="V477" i="1"/>
  <c r="U477" i="1"/>
  <c r="T477" i="1"/>
  <c r="S477" i="1"/>
  <c r="R477" i="1"/>
  <c r="Q477" i="1"/>
  <c r="P477" i="1"/>
  <c r="O477" i="1"/>
  <c r="N477" i="1"/>
  <c r="M477" i="1"/>
  <c r="L477" i="1"/>
  <c r="K477" i="1"/>
  <c r="J477" i="1"/>
  <c r="I477" i="1"/>
  <c r="H477" i="1"/>
  <c r="G477" i="1"/>
  <c r="F477" i="1"/>
  <c r="E477" i="1"/>
  <c r="D477" i="1"/>
  <c r="W476" i="1"/>
  <c r="V476" i="1"/>
  <c r="U476" i="1"/>
  <c r="T476" i="1"/>
  <c r="S476" i="1"/>
  <c r="R476" i="1"/>
  <c r="Q476" i="1"/>
  <c r="P476" i="1"/>
  <c r="O476" i="1"/>
  <c r="N476" i="1"/>
  <c r="M476" i="1"/>
  <c r="L476" i="1"/>
  <c r="K476" i="1"/>
  <c r="J476" i="1"/>
  <c r="I476" i="1"/>
  <c r="H476" i="1"/>
  <c r="G476" i="1"/>
  <c r="F476" i="1"/>
  <c r="E476" i="1"/>
  <c r="D476" i="1"/>
  <c r="W475" i="1"/>
  <c r="V475" i="1"/>
  <c r="U475" i="1"/>
  <c r="T475" i="1"/>
  <c r="S475" i="1"/>
  <c r="R475" i="1"/>
  <c r="Q475" i="1"/>
  <c r="P475" i="1"/>
  <c r="O475" i="1"/>
  <c r="N475" i="1"/>
  <c r="M475" i="1"/>
  <c r="L475" i="1"/>
  <c r="K475" i="1"/>
  <c r="J475" i="1"/>
  <c r="I475" i="1"/>
  <c r="H475" i="1"/>
  <c r="G475" i="1"/>
  <c r="F475" i="1"/>
  <c r="E475" i="1"/>
  <c r="D475" i="1"/>
  <c r="W474" i="1"/>
  <c r="V474" i="1"/>
  <c r="U474" i="1"/>
  <c r="T474" i="1"/>
  <c r="S474" i="1"/>
  <c r="R474" i="1"/>
  <c r="Q474" i="1"/>
  <c r="P474" i="1"/>
  <c r="O474" i="1"/>
  <c r="N474" i="1"/>
  <c r="M474" i="1"/>
  <c r="L474" i="1"/>
  <c r="K474" i="1"/>
  <c r="J474" i="1"/>
  <c r="I474" i="1"/>
  <c r="H474" i="1"/>
  <c r="G474" i="1"/>
  <c r="F474" i="1"/>
  <c r="E474" i="1"/>
  <c r="D474" i="1"/>
  <c r="W473" i="1"/>
  <c r="V473" i="1"/>
  <c r="U473" i="1"/>
  <c r="T473" i="1"/>
  <c r="S473" i="1"/>
  <c r="R473" i="1"/>
  <c r="Q473" i="1"/>
  <c r="P473" i="1"/>
  <c r="O473" i="1"/>
  <c r="N473" i="1"/>
  <c r="M473" i="1"/>
  <c r="L473" i="1"/>
  <c r="K473" i="1"/>
  <c r="J473" i="1"/>
  <c r="I473" i="1"/>
  <c r="H473" i="1"/>
  <c r="G473" i="1"/>
  <c r="F473" i="1"/>
  <c r="E473" i="1"/>
  <c r="D473" i="1"/>
  <c r="W472" i="1"/>
  <c r="V472" i="1"/>
  <c r="U472" i="1"/>
  <c r="T472" i="1"/>
  <c r="S472" i="1"/>
  <c r="R472" i="1"/>
  <c r="Q472" i="1"/>
  <c r="P472" i="1"/>
  <c r="O472" i="1"/>
  <c r="N472" i="1"/>
  <c r="M472" i="1"/>
  <c r="L472" i="1"/>
  <c r="K472" i="1"/>
  <c r="J472" i="1"/>
  <c r="I472" i="1"/>
  <c r="H472" i="1"/>
  <c r="G472" i="1"/>
  <c r="F472" i="1"/>
  <c r="E472" i="1"/>
  <c r="D472" i="1"/>
  <c r="W471" i="1"/>
  <c r="V471" i="1"/>
  <c r="U471" i="1"/>
  <c r="T471" i="1"/>
  <c r="S471" i="1"/>
  <c r="R471" i="1"/>
  <c r="Q471" i="1"/>
  <c r="P471" i="1"/>
  <c r="O471" i="1"/>
  <c r="N471" i="1"/>
  <c r="M471" i="1"/>
  <c r="L471" i="1"/>
  <c r="K471" i="1"/>
  <c r="J471" i="1"/>
  <c r="I471" i="1"/>
  <c r="H471" i="1"/>
  <c r="G471" i="1"/>
  <c r="F471" i="1"/>
  <c r="E471" i="1"/>
  <c r="D471" i="1"/>
  <c r="W470" i="1"/>
  <c r="V470" i="1"/>
  <c r="U470" i="1"/>
  <c r="T470" i="1"/>
  <c r="S470" i="1"/>
  <c r="R470" i="1"/>
  <c r="Q470" i="1"/>
  <c r="P470" i="1"/>
  <c r="O470" i="1"/>
  <c r="N470" i="1"/>
  <c r="M470" i="1"/>
  <c r="L470" i="1"/>
  <c r="K470" i="1"/>
  <c r="J470" i="1"/>
  <c r="I470" i="1"/>
  <c r="H470" i="1"/>
  <c r="G470" i="1"/>
  <c r="F470" i="1"/>
  <c r="E470" i="1"/>
  <c r="D470" i="1"/>
  <c r="W469" i="1"/>
  <c r="V469" i="1"/>
  <c r="U469" i="1"/>
  <c r="T469" i="1"/>
  <c r="S469" i="1"/>
  <c r="R469" i="1"/>
  <c r="Q469" i="1"/>
  <c r="P469" i="1"/>
  <c r="O469" i="1"/>
  <c r="N469" i="1"/>
  <c r="M469" i="1"/>
  <c r="L469" i="1"/>
  <c r="K469" i="1"/>
  <c r="J469" i="1"/>
  <c r="I469" i="1"/>
  <c r="H469" i="1"/>
  <c r="G469" i="1"/>
  <c r="F469" i="1"/>
  <c r="E469" i="1"/>
  <c r="D469" i="1"/>
  <c r="W468" i="1"/>
  <c r="V468" i="1"/>
  <c r="U468" i="1"/>
  <c r="T468" i="1"/>
  <c r="S468" i="1"/>
  <c r="R468" i="1"/>
  <c r="Q468" i="1"/>
  <c r="P468" i="1"/>
  <c r="O468" i="1"/>
  <c r="N468" i="1"/>
  <c r="M468" i="1"/>
  <c r="L468" i="1"/>
  <c r="K468" i="1"/>
  <c r="J468" i="1"/>
  <c r="I468" i="1"/>
  <c r="H468" i="1"/>
  <c r="G468" i="1"/>
  <c r="F468" i="1"/>
  <c r="E468" i="1"/>
  <c r="D468" i="1"/>
  <c r="W467" i="1"/>
  <c r="V467" i="1"/>
  <c r="U467" i="1"/>
  <c r="T467" i="1"/>
  <c r="S467" i="1"/>
  <c r="R467" i="1"/>
  <c r="Q467" i="1"/>
  <c r="P467" i="1"/>
  <c r="O467" i="1"/>
  <c r="N467" i="1"/>
  <c r="M467" i="1"/>
  <c r="L467" i="1"/>
  <c r="K467" i="1"/>
  <c r="J467" i="1"/>
  <c r="I467" i="1"/>
  <c r="H467" i="1"/>
  <c r="G467" i="1"/>
  <c r="F467" i="1"/>
  <c r="E467" i="1"/>
  <c r="D467" i="1"/>
  <c r="W466" i="1"/>
  <c r="V466" i="1"/>
  <c r="U466" i="1"/>
  <c r="T466" i="1"/>
  <c r="S466" i="1"/>
  <c r="R466" i="1"/>
  <c r="Q466" i="1"/>
  <c r="P466" i="1"/>
  <c r="O466" i="1"/>
  <c r="N466" i="1"/>
  <c r="M466" i="1"/>
  <c r="L466" i="1"/>
  <c r="K466" i="1"/>
  <c r="J466" i="1"/>
  <c r="I466" i="1"/>
  <c r="H466" i="1"/>
  <c r="G466" i="1"/>
  <c r="F466" i="1"/>
  <c r="E466" i="1"/>
  <c r="D466" i="1"/>
  <c r="W465" i="1"/>
  <c r="V465" i="1"/>
  <c r="U465" i="1"/>
  <c r="T465" i="1"/>
  <c r="S465" i="1"/>
  <c r="R465" i="1"/>
  <c r="Q465" i="1"/>
  <c r="P465" i="1"/>
  <c r="O465" i="1"/>
  <c r="N465" i="1"/>
  <c r="M465" i="1"/>
  <c r="L465" i="1"/>
  <c r="K465" i="1"/>
  <c r="J465" i="1"/>
  <c r="I465" i="1"/>
  <c r="H465" i="1"/>
  <c r="G465" i="1"/>
  <c r="F465" i="1"/>
  <c r="E465" i="1"/>
  <c r="D465" i="1"/>
  <c r="W464" i="1"/>
  <c r="V464" i="1"/>
  <c r="U464" i="1"/>
  <c r="T464" i="1"/>
  <c r="S464" i="1"/>
  <c r="R464" i="1"/>
  <c r="Q464" i="1"/>
  <c r="P464" i="1"/>
  <c r="O464" i="1"/>
  <c r="N464" i="1"/>
  <c r="M464" i="1"/>
  <c r="L464" i="1"/>
  <c r="K464" i="1"/>
  <c r="J464" i="1"/>
  <c r="I464" i="1"/>
  <c r="H464" i="1"/>
  <c r="G464" i="1"/>
  <c r="F464" i="1"/>
  <c r="E464" i="1"/>
  <c r="D464" i="1"/>
  <c r="W463" i="1"/>
  <c r="V463" i="1"/>
  <c r="U463" i="1"/>
  <c r="T463" i="1"/>
  <c r="S463" i="1"/>
  <c r="R463" i="1"/>
  <c r="Q463" i="1"/>
  <c r="P463" i="1"/>
  <c r="O463" i="1"/>
  <c r="N463" i="1"/>
  <c r="M463" i="1"/>
  <c r="L463" i="1"/>
  <c r="K463" i="1"/>
  <c r="J463" i="1"/>
  <c r="I463" i="1"/>
  <c r="H463" i="1"/>
  <c r="G463" i="1"/>
  <c r="F463" i="1"/>
  <c r="E463" i="1"/>
  <c r="D463" i="1"/>
  <c r="W462" i="1"/>
  <c r="V462" i="1"/>
  <c r="U462" i="1"/>
  <c r="T462" i="1"/>
  <c r="S462" i="1"/>
  <c r="R462" i="1"/>
  <c r="Q462" i="1"/>
  <c r="P462" i="1"/>
  <c r="O462" i="1"/>
  <c r="N462" i="1"/>
  <c r="M462" i="1"/>
  <c r="L462" i="1"/>
  <c r="K462" i="1"/>
  <c r="J462" i="1"/>
  <c r="I462" i="1"/>
  <c r="H462" i="1"/>
  <c r="G462" i="1"/>
  <c r="F462" i="1"/>
  <c r="E462" i="1"/>
  <c r="D462" i="1"/>
  <c r="W461" i="1"/>
  <c r="V461" i="1"/>
  <c r="U461" i="1"/>
  <c r="T461" i="1"/>
  <c r="S461" i="1"/>
  <c r="R461" i="1"/>
  <c r="Q461" i="1"/>
  <c r="P461" i="1"/>
  <c r="O461" i="1"/>
  <c r="N461" i="1"/>
  <c r="M461" i="1"/>
  <c r="L461" i="1"/>
  <c r="K461" i="1"/>
  <c r="J461" i="1"/>
  <c r="I461" i="1"/>
  <c r="H461" i="1"/>
  <c r="G461" i="1"/>
  <c r="F461" i="1"/>
  <c r="E461" i="1"/>
  <c r="D461" i="1"/>
  <c r="W460" i="1"/>
  <c r="V460" i="1"/>
  <c r="U460" i="1"/>
  <c r="T460" i="1"/>
  <c r="S460" i="1"/>
  <c r="R460" i="1"/>
  <c r="Q460" i="1"/>
  <c r="P460" i="1"/>
  <c r="O460" i="1"/>
  <c r="N460" i="1"/>
  <c r="M460" i="1"/>
  <c r="L460" i="1"/>
  <c r="K460" i="1"/>
  <c r="J460" i="1"/>
  <c r="I460" i="1"/>
  <c r="H460" i="1"/>
  <c r="G460" i="1"/>
  <c r="F460" i="1"/>
  <c r="E460" i="1"/>
  <c r="D460" i="1"/>
  <c r="W459" i="1"/>
  <c r="V459" i="1"/>
  <c r="U459" i="1"/>
  <c r="T459" i="1"/>
  <c r="S459" i="1"/>
  <c r="R459" i="1"/>
  <c r="Q459" i="1"/>
  <c r="P459" i="1"/>
  <c r="O459" i="1"/>
  <c r="N459" i="1"/>
  <c r="M459" i="1"/>
  <c r="L459" i="1"/>
  <c r="K459" i="1"/>
  <c r="J459" i="1"/>
  <c r="I459" i="1"/>
  <c r="H459" i="1"/>
  <c r="G459" i="1"/>
  <c r="F459" i="1"/>
  <c r="E459" i="1"/>
  <c r="D459" i="1"/>
  <c r="W458" i="1"/>
  <c r="V458" i="1"/>
  <c r="U458" i="1"/>
  <c r="T458" i="1"/>
  <c r="S458" i="1"/>
  <c r="R458" i="1"/>
  <c r="Q458" i="1"/>
  <c r="P458" i="1"/>
  <c r="O458" i="1"/>
  <c r="N458" i="1"/>
  <c r="M458" i="1"/>
  <c r="L458" i="1"/>
  <c r="K458" i="1"/>
  <c r="J458" i="1"/>
  <c r="I458" i="1"/>
  <c r="H458" i="1"/>
  <c r="G458" i="1"/>
  <c r="F458" i="1"/>
  <c r="E458" i="1"/>
  <c r="D458" i="1"/>
  <c r="W457" i="1"/>
  <c r="V457" i="1"/>
  <c r="U457" i="1"/>
  <c r="T457" i="1"/>
  <c r="S457" i="1"/>
  <c r="R457" i="1"/>
  <c r="Q457" i="1"/>
  <c r="P457" i="1"/>
  <c r="O457" i="1"/>
  <c r="N457" i="1"/>
  <c r="M457" i="1"/>
  <c r="L457" i="1"/>
  <c r="K457" i="1"/>
  <c r="J457" i="1"/>
  <c r="I457" i="1"/>
  <c r="H457" i="1"/>
  <c r="G457" i="1"/>
  <c r="F457" i="1"/>
  <c r="E457" i="1"/>
  <c r="D457" i="1"/>
  <c r="W456" i="1"/>
  <c r="V456" i="1"/>
  <c r="U456" i="1"/>
  <c r="T456" i="1"/>
  <c r="S456" i="1"/>
  <c r="R456" i="1"/>
  <c r="Q456" i="1"/>
  <c r="P456" i="1"/>
  <c r="O456" i="1"/>
  <c r="N456" i="1"/>
  <c r="M456" i="1"/>
  <c r="L456" i="1"/>
  <c r="K456" i="1"/>
  <c r="J456" i="1"/>
  <c r="I456" i="1"/>
  <c r="H456" i="1"/>
  <c r="G456" i="1"/>
  <c r="F456" i="1"/>
  <c r="E456" i="1"/>
  <c r="D456" i="1"/>
  <c r="W455" i="1"/>
  <c r="V455" i="1"/>
  <c r="U455" i="1"/>
  <c r="T455" i="1"/>
  <c r="S455" i="1"/>
  <c r="R455" i="1"/>
  <c r="Q455" i="1"/>
  <c r="P455" i="1"/>
  <c r="O455" i="1"/>
  <c r="N455" i="1"/>
  <c r="M455" i="1"/>
  <c r="L455" i="1"/>
  <c r="K455" i="1"/>
  <c r="J455" i="1"/>
  <c r="I455" i="1"/>
  <c r="H455" i="1"/>
  <c r="G455" i="1"/>
  <c r="F455" i="1"/>
  <c r="E455" i="1"/>
  <c r="D455" i="1"/>
  <c r="W454" i="1"/>
  <c r="V454" i="1"/>
  <c r="U454" i="1"/>
  <c r="T454" i="1"/>
  <c r="S454" i="1"/>
  <c r="R454" i="1"/>
  <c r="Q454" i="1"/>
  <c r="P454" i="1"/>
  <c r="O454" i="1"/>
  <c r="N454" i="1"/>
  <c r="M454" i="1"/>
  <c r="L454" i="1"/>
  <c r="K454" i="1"/>
  <c r="J454" i="1"/>
  <c r="I454" i="1"/>
  <c r="H454" i="1"/>
  <c r="G454" i="1"/>
  <c r="F454" i="1"/>
  <c r="E454" i="1"/>
  <c r="D454" i="1"/>
  <c r="W453" i="1"/>
  <c r="V453" i="1"/>
  <c r="U453" i="1"/>
  <c r="T453" i="1"/>
  <c r="S453" i="1"/>
  <c r="R453" i="1"/>
  <c r="Q453" i="1"/>
  <c r="P453" i="1"/>
  <c r="O453" i="1"/>
  <c r="N453" i="1"/>
  <c r="M453" i="1"/>
  <c r="L453" i="1"/>
  <c r="K453" i="1"/>
  <c r="J453" i="1"/>
  <c r="I453" i="1"/>
  <c r="H453" i="1"/>
  <c r="G453" i="1"/>
  <c r="F453" i="1"/>
  <c r="E453" i="1"/>
  <c r="D453" i="1"/>
  <c r="W452" i="1"/>
  <c r="V452" i="1"/>
  <c r="U452" i="1"/>
  <c r="T452" i="1"/>
  <c r="S452" i="1"/>
  <c r="R452" i="1"/>
  <c r="Q452" i="1"/>
  <c r="P452" i="1"/>
  <c r="O452" i="1"/>
  <c r="N452" i="1"/>
  <c r="M452" i="1"/>
  <c r="L452" i="1"/>
  <c r="K452" i="1"/>
  <c r="J452" i="1"/>
  <c r="I452" i="1"/>
  <c r="H452" i="1"/>
  <c r="G452" i="1"/>
  <c r="F452" i="1"/>
  <c r="E452" i="1"/>
  <c r="D452" i="1"/>
  <c r="W451" i="1"/>
  <c r="V451" i="1"/>
  <c r="U451" i="1"/>
  <c r="T451" i="1"/>
  <c r="S451" i="1"/>
  <c r="R451" i="1"/>
  <c r="Q451" i="1"/>
  <c r="P451" i="1"/>
  <c r="O451" i="1"/>
  <c r="N451" i="1"/>
  <c r="M451" i="1"/>
  <c r="L451" i="1"/>
  <c r="K451" i="1"/>
  <c r="J451" i="1"/>
  <c r="I451" i="1"/>
  <c r="H451" i="1"/>
  <c r="G451" i="1"/>
  <c r="F451" i="1"/>
  <c r="E451" i="1"/>
  <c r="D451" i="1"/>
  <c r="W450" i="1"/>
  <c r="V450" i="1"/>
  <c r="U450" i="1"/>
  <c r="T450" i="1"/>
  <c r="S450" i="1"/>
  <c r="R450" i="1"/>
  <c r="Q450" i="1"/>
  <c r="P450" i="1"/>
  <c r="O450" i="1"/>
  <c r="N450" i="1"/>
  <c r="M450" i="1"/>
  <c r="L450" i="1"/>
  <c r="K450" i="1"/>
  <c r="J450" i="1"/>
  <c r="I450" i="1"/>
  <c r="H450" i="1"/>
  <c r="G450" i="1"/>
  <c r="F450" i="1"/>
  <c r="E450" i="1"/>
  <c r="D450" i="1"/>
  <c r="W449" i="1"/>
  <c r="V449" i="1"/>
  <c r="U449" i="1"/>
  <c r="T449" i="1"/>
  <c r="S449" i="1"/>
  <c r="R449" i="1"/>
  <c r="Q449" i="1"/>
  <c r="P449" i="1"/>
  <c r="O449" i="1"/>
  <c r="N449" i="1"/>
  <c r="M449" i="1"/>
  <c r="L449" i="1"/>
  <c r="K449" i="1"/>
  <c r="J449" i="1"/>
  <c r="I449" i="1"/>
  <c r="H449" i="1"/>
  <c r="G449" i="1"/>
  <c r="F449" i="1"/>
  <c r="E449" i="1"/>
  <c r="D449" i="1"/>
  <c r="W448" i="1"/>
  <c r="V448" i="1"/>
  <c r="U448" i="1"/>
  <c r="T448" i="1"/>
  <c r="S448" i="1"/>
  <c r="R448" i="1"/>
  <c r="Q448" i="1"/>
  <c r="P448" i="1"/>
  <c r="O448" i="1"/>
  <c r="N448" i="1"/>
  <c r="M448" i="1"/>
  <c r="L448" i="1"/>
  <c r="K448" i="1"/>
  <c r="J448" i="1"/>
  <c r="I448" i="1"/>
  <c r="H448" i="1"/>
  <c r="G448" i="1"/>
  <c r="F448" i="1"/>
  <c r="E448" i="1"/>
  <c r="D448" i="1"/>
  <c r="W447" i="1"/>
  <c r="V447" i="1"/>
  <c r="U447" i="1"/>
  <c r="T447" i="1"/>
  <c r="S447" i="1"/>
  <c r="R447" i="1"/>
  <c r="Q447" i="1"/>
  <c r="P447" i="1"/>
  <c r="O447" i="1"/>
  <c r="N447" i="1"/>
  <c r="M447" i="1"/>
  <c r="L447" i="1"/>
  <c r="K447" i="1"/>
  <c r="J447" i="1"/>
  <c r="I447" i="1"/>
  <c r="H447" i="1"/>
  <c r="G447" i="1"/>
  <c r="F447" i="1"/>
  <c r="E447" i="1"/>
  <c r="D447" i="1"/>
  <c r="W446" i="1"/>
  <c r="V446" i="1"/>
  <c r="U446" i="1"/>
  <c r="T446" i="1"/>
  <c r="S446" i="1"/>
  <c r="R446" i="1"/>
  <c r="Q446" i="1"/>
  <c r="P446" i="1"/>
  <c r="O446" i="1"/>
  <c r="N446" i="1"/>
  <c r="M446" i="1"/>
  <c r="L446" i="1"/>
  <c r="K446" i="1"/>
  <c r="J446" i="1"/>
  <c r="I446" i="1"/>
  <c r="H446" i="1"/>
  <c r="G446" i="1"/>
  <c r="F446" i="1"/>
  <c r="E446" i="1"/>
  <c r="D446" i="1"/>
  <c r="W445" i="1"/>
  <c r="V445" i="1"/>
  <c r="U445" i="1"/>
  <c r="T445" i="1"/>
  <c r="S445" i="1"/>
  <c r="R445" i="1"/>
  <c r="Q445" i="1"/>
  <c r="P445" i="1"/>
  <c r="O445" i="1"/>
  <c r="N445" i="1"/>
  <c r="M445" i="1"/>
  <c r="L445" i="1"/>
  <c r="K445" i="1"/>
  <c r="J445" i="1"/>
  <c r="I445" i="1"/>
  <c r="H445" i="1"/>
  <c r="G445" i="1"/>
  <c r="F445" i="1"/>
  <c r="E445" i="1"/>
  <c r="D445" i="1"/>
  <c r="W444" i="1"/>
  <c r="V444" i="1"/>
  <c r="U444" i="1"/>
  <c r="T444" i="1"/>
  <c r="S444" i="1"/>
  <c r="R444" i="1"/>
  <c r="Q444" i="1"/>
  <c r="P444" i="1"/>
  <c r="O444" i="1"/>
  <c r="N444" i="1"/>
  <c r="M444" i="1"/>
  <c r="L444" i="1"/>
  <c r="K444" i="1"/>
  <c r="J444" i="1"/>
  <c r="I444" i="1"/>
  <c r="H444" i="1"/>
  <c r="G444" i="1"/>
  <c r="F444" i="1"/>
  <c r="E444" i="1"/>
  <c r="D444" i="1"/>
  <c r="W443" i="1"/>
  <c r="V443" i="1"/>
  <c r="U443" i="1"/>
  <c r="T443" i="1"/>
  <c r="S443" i="1"/>
  <c r="R443" i="1"/>
  <c r="Q443" i="1"/>
  <c r="P443" i="1"/>
  <c r="O443" i="1"/>
  <c r="N443" i="1"/>
  <c r="M443" i="1"/>
  <c r="L443" i="1"/>
  <c r="K443" i="1"/>
  <c r="J443" i="1"/>
  <c r="I443" i="1"/>
  <c r="H443" i="1"/>
  <c r="G443" i="1"/>
  <c r="F443" i="1"/>
  <c r="E443" i="1"/>
  <c r="D443" i="1"/>
  <c r="W442" i="1"/>
  <c r="V442" i="1"/>
  <c r="U442" i="1"/>
  <c r="T442" i="1"/>
  <c r="S442" i="1"/>
  <c r="R442" i="1"/>
  <c r="Q442" i="1"/>
  <c r="P442" i="1"/>
  <c r="O442" i="1"/>
  <c r="N442" i="1"/>
  <c r="M442" i="1"/>
  <c r="L442" i="1"/>
  <c r="K442" i="1"/>
  <c r="J442" i="1"/>
  <c r="I442" i="1"/>
  <c r="H442" i="1"/>
  <c r="G442" i="1"/>
  <c r="F442" i="1"/>
  <c r="E442" i="1"/>
  <c r="D442" i="1"/>
  <c r="W441" i="1"/>
  <c r="V441" i="1"/>
  <c r="U441" i="1"/>
  <c r="T441" i="1"/>
  <c r="S441" i="1"/>
  <c r="R441" i="1"/>
  <c r="Q441" i="1"/>
  <c r="P441" i="1"/>
  <c r="O441" i="1"/>
  <c r="N441" i="1"/>
  <c r="M441" i="1"/>
  <c r="L441" i="1"/>
  <c r="K441" i="1"/>
  <c r="J441" i="1"/>
  <c r="I441" i="1"/>
  <c r="H441" i="1"/>
  <c r="G441" i="1"/>
  <c r="F441" i="1"/>
  <c r="E441" i="1"/>
  <c r="D441" i="1"/>
  <c r="W440" i="1"/>
  <c r="V440" i="1"/>
  <c r="U440" i="1"/>
  <c r="T440" i="1"/>
  <c r="S440" i="1"/>
  <c r="R440" i="1"/>
  <c r="Q440" i="1"/>
  <c r="P440" i="1"/>
  <c r="O440" i="1"/>
  <c r="N440" i="1"/>
  <c r="M440" i="1"/>
  <c r="L440" i="1"/>
  <c r="K440" i="1"/>
  <c r="J440" i="1"/>
  <c r="I440" i="1"/>
  <c r="H440" i="1"/>
  <c r="G440" i="1"/>
  <c r="F440" i="1"/>
  <c r="E440" i="1"/>
  <c r="D440" i="1"/>
  <c r="W439" i="1"/>
  <c r="V439" i="1"/>
  <c r="U439" i="1"/>
  <c r="T439" i="1"/>
  <c r="S439" i="1"/>
  <c r="R439" i="1"/>
  <c r="Q439" i="1"/>
  <c r="P439" i="1"/>
  <c r="O439" i="1"/>
  <c r="N439" i="1"/>
  <c r="M439" i="1"/>
  <c r="L439" i="1"/>
  <c r="K439" i="1"/>
  <c r="J439" i="1"/>
  <c r="I439" i="1"/>
  <c r="H439" i="1"/>
  <c r="G439" i="1"/>
  <c r="F439" i="1"/>
  <c r="E439" i="1"/>
  <c r="D439" i="1"/>
  <c r="W438" i="1"/>
  <c r="V438" i="1"/>
  <c r="U438" i="1"/>
  <c r="T438" i="1"/>
  <c r="S438" i="1"/>
  <c r="R438" i="1"/>
  <c r="Q438" i="1"/>
  <c r="P438" i="1"/>
  <c r="O438" i="1"/>
  <c r="N438" i="1"/>
  <c r="M438" i="1"/>
  <c r="L438" i="1"/>
  <c r="K438" i="1"/>
  <c r="J438" i="1"/>
  <c r="I438" i="1"/>
  <c r="H438" i="1"/>
  <c r="G438" i="1"/>
  <c r="F438" i="1"/>
  <c r="E438" i="1"/>
  <c r="D438" i="1"/>
  <c r="W437" i="1"/>
  <c r="V437" i="1"/>
  <c r="U437" i="1"/>
  <c r="T437" i="1"/>
  <c r="S437" i="1"/>
  <c r="R437" i="1"/>
  <c r="Q437" i="1"/>
  <c r="P437" i="1"/>
  <c r="O437" i="1"/>
  <c r="N437" i="1"/>
  <c r="M437" i="1"/>
  <c r="L437" i="1"/>
  <c r="K437" i="1"/>
  <c r="J437" i="1"/>
  <c r="I437" i="1"/>
  <c r="H437" i="1"/>
  <c r="G437" i="1"/>
  <c r="F437" i="1"/>
  <c r="E437" i="1"/>
  <c r="D437" i="1"/>
  <c r="W436" i="1"/>
  <c r="V436" i="1"/>
  <c r="U436" i="1"/>
  <c r="T436" i="1"/>
  <c r="S436" i="1"/>
  <c r="R436" i="1"/>
  <c r="Q436" i="1"/>
  <c r="P436" i="1"/>
  <c r="O436" i="1"/>
  <c r="N436" i="1"/>
  <c r="M436" i="1"/>
  <c r="L436" i="1"/>
  <c r="K436" i="1"/>
  <c r="J436" i="1"/>
  <c r="I436" i="1"/>
  <c r="H436" i="1"/>
  <c r="G436" i="1"/>
  <c r="F436" i="1"/>
  <c r="E436" i="1"/>
  <c r="D436" i="1"/>
  <c r="W435" i="1"/>
  <c r="V435" i="1"/>
  <c r="U435" i="1"/>
  <c r="T435" i="1"/>
  <c r="S435" i="1"/>
  <c r="R435" i="1"/>
  <c r="Q435" i="1"/>
  <c r="P435" i="1"/>
  <c r="O435" i="1"/>
  <c r="N435" i="1"/>
  <c r="M435" i="1"/>
  <c r="L435" i="1"/>
  <c r="K435" i="1"/>
  <c r="J435" i="1"/>
  <c r="I435" i="1"/>
  <c r="H435" i="1"/>
  <c r="G435" i="1"/>
  <c r="F435" i="1"/>
  <c r="E435" i="1"/>
  <c r="D435" i="1"/>
  <c r="W434" i="1"/>
  <c r="V434" i="1"/>
  <c r="U434" i="1"/>
  <c r="T434" i="1"/>
  <c r="S434" i="1"/>
  <c r="R434" i="1"/>
  <c r="Q434" i="1"/>
  <c r="P434" i="1"/>
  <c r="O434" i="1"/>
  <c r="N434" i="1"/>
  <c r="M434" i="1"/>
  <c r="L434" i="1"/>
  <c r="K434" i="1"/>
  <c r="J434" i="1"/>
  <c r="I434" i="1"/>
  <c r="H434" i="1"/>
  <c r="G434" i="1"/>
  <c r="F434" i="1"/>
  <c r="E434" i="1"/>
  <c r="D434" i="1"/>
  <c r="W433" i="1"/>
  <c r="V433" i="1"/>
  <c r="U433" i="1"/>
  <c r="T433" i="1"/>
  <c r="S433" i="1"/>
  <c r="R433" i="1"/>
  <c r="Q433" i="1"/>
  <c r="P433" i="1"/>
  <c r="O433" i="1"/>
  <c r="N433" i="1"/>
  <c r="M433" i="1"/>
  <c r="L433" i="1"/>
  <c r="K433" i="1"/>
  <c r="J433" i="1"/>
  <c r="I433" i="1"/>
  <c r="H433" i="1"/>
  <c r="G433" i="1"/>
  <c r="F433" i="1"/>
  <c r="E433" i="1"/>
  <c r="D433" i="1"/>
  <c r="W432" i="1"/>
  <c r="V432" i="1"/>
  <c r="U432" i="1"/>
  <c r="T432" i="1"/>
  <c r="S432" i="1"/>
  <c r="R432" i="1"/>
  <c r="Q432" i="1"/>
  <c r="P432" i="1"/>
  <c r="O432" i="1"/>
  <c r="N432" i="1"/>
  <c r="M432" i="1"/>
  <c r="L432" i="1"/>
  <c r="K432" i="1"/>
  <c r="J432" i="1"/>
  <c r="I432" i="1"/>
  <c r="H432" i="1"/>
  <c r="G432" i="1"/>
  <c r="F432" i="1"/>
  <c r="E432" i="1"/>
  <c r="D432" i="1"/>
  <c r="W431" i="1"/>
  <c r="V431" i="1"/>
  <c r="U431" i="1"/>
  <c r="T431" i="1"/>
  <c r="S431" i="1"/>
  <c r="R431" i="1"/>
  <c r="Q431" i="1"/>
  <c r="P431" i="1"/>
  <c r="O431" i="1"/>
  <c r="N431" i="1"/>
  <c r="M431" i="1"/>
  <c r="L431" i="1"/>
  <c r="K431" i="1"/>
  <c r="J431" i="1"/>
  <c r="I431" i="1"/>
  <c r="H431" i="1"/>
  <c r="G431" i="1"/>
  <c r="F431" i="1"/>
  <c r="E431" i="1"/>
  <c r="D431" i="1"/>
  <c r="W430" i="1"/>
  <c r="V430" i="1"/>
  <c r="U430" i="1"/>
  <c r="T430" i="1"/>
  <c r="S430" i="1"/>
  <c r="R430" i="1"/>
  <c r="Q430" i="1"/>
  <c r="P430" i="1"/>
  <c r="O430" i="1"/>
  <c r="N430" i="1"/>
  <c r="M430" i="1"/>
  <c r="L430" i="1"/>
  <c r="K430" i="1"/>
  <c r="J430" i="1"/>
  <c r="I430" i="1"/>
  <c r="H430" i="1"/>
  <c r="G430" i="1"/>
  <c r="F430" i="1"/>
  <c r="E430" i="1"/>
  <c r="D430" i="1"/>
  <c r="W429" i="1"/>
  <c r="V429" i="1"/>
  <c r="U429" i="1"/>
  <c r="T429" i="1"/>
  <c r="S429" i="1"/>
  <c r="R429" i="1"/>
  <c r="Q429" i="1"/>
  <c r="P429" i="1"/>
  <c r="O429" i="1"/>
  <c r="N429" i="1"/>
  <c r="M429" i="1"/>
  <c r="L429" i="1"/>
  <c r="K429" i="1"/>
  <c r="J429" i="1"/>
  <c r="I429" i="1"/>
  <c r="H429" i="1"/>
  <c r="G429" i="1"/>
  <c r="F429" i="1"/>
  <c r="E429" i="1"/>
  <c r="D429" i="1"/>
  <c r="W428" i="1"/>
  <c r="V428" i="1"/>
  <c r="U428" i="1"/>
  <c r="T428" i="1"/>
  <c r="S428" i="1"/>
  <c r="R428" i="1"/>
  <c r="Q428" i="1"/>
  <c r="P428" i="1"/>
  <c r="O428" i="1"/>
  <c r="N428" i="1"/>
  <c r="M428" i="1"/>
  <c r="L428" i="1"/>
  <c r="K428" i="1"/>
  <c r="J428" i="1"/>
  <c r="I428" i="1"/>
  <c r="H428" i="1"/>
  <c r="G428" i="1"/>
  <c r="F428" i="1"/>
  <c r="E428" i="1"/>
  <c r="D428" i="1"/>
  <c r="W427" i="1"/>
  <c r="V427" i="1"/>
  <c r="U427" i="1"/>
  <c r="T427" i="1"/>
  <c r="S427" i="1"/>
  <c r="R427" i="1"/>
  <c r="Q427" i="1"/>
  <c r="P427" i="1"/>
  <c r="O427" i="1"/>
  <c r="N427" i="1"/>
  <c r="M427" i="1"/>
  <c r="L427" i="1"/>
  <c r="K427" i="1"/>
  <c r="J427" i="1"/>
  <c r="I427" i="1"/>
  <c r="H427" i="1"/>
  <c r="G427" i="1"/>
  <c r="F427" i="1"/>
  <c r="E427" i="1"/>
  <c r="D427" i="1"/>
  <c r="W426" i="1"/>
  <c r="V426" i="1"/>
  <c r="U426" i="1"/>
  <c r="T426" i="1"/>
  <c r="S426" i="1"/>
  <c r="R426" i="1"/>
  <c r="Q426" i="1"/>
  <c r="P426" i="1"/>
  <c r="O426" i="1"/>
  <c r="N426" i="1"/>
  <c r="M426" i="1"/>
  <c r="L426" i="1"/>
  <c r="K426" i="1"/>
  <c r="J426" i="1"/>
  <c r="I426" i="1"/>
  <c r="H426" i="1"/>
  <c r="G426" i="1"/>
  <c r="F426" i="1"/>
  <c r="E426" i="1"/>
  <c r="D426" i="1"/>
  <c r="W425" i="1"/>
  <c r="V425" i="1"/>
  <c r="U425" i="1"/>
  <c r="T425" i="1"/>
  <c r="S425" i="1"/>
  <c r="R425" i="1"/>
  <c r="Q425" i="1"/>
  <c r="P425" i="1"/>
  <c r="O425" i="1"/>
  <c r="N425" i="1"/>
  <c r="M425" i="1"/>
  <c r="L425" i="1"/>
  <c r="K425" i="1"/>
  <c r="J425" i="1"/>
  <c r="I425" i="1"/>
  <c r="H425" i="1"/>
  <c r="G425" i="1"/>
  <c r="F425" i="1"/>
  <c r="E425" i="1"/>
  <c r="D425" i="1"/>
  <c r="W424" i="1"/>
  <c r="V424" i="1"/>
  <c r="U424" i="1"/>
  <c r="T424" i="1"/>
  <c r="S424" i="1"/>
  <c r="R424" i="1"/>
  <c r="Q424" i="1"/>
  <c r="P424" i="1"/>
  <c r="O424" i="1"/>
  <c r="N424" i="1"/>
  <c r="M424" i="1"/>
  <c r="L424" i="1"/>
  <c r="K424" i="1"/>
  <c r="J424" i="1"/>
  <c r="I424" i="1"/>
  <c r="H424" i="1"/>
  <c r="G424" i="1"/>
  <c r="F424" i="1"/>
  <c r="E424" i="1"/>
  <c r="D424" i="1"/>
  <c r="W423" i="1"/>
  <c r="V423" i="1"/>
  <c r="U423" i="1"/>
  <c r="T423" i="1"/>
  <c r="S423" i="1"/>
  <c r="R423" i="1"/>
  <c r="Q423" i="1"/>
  <c r="P423" i="1"/>
  <c r="O423" i="1"/>
  <c r="N423" i="1"/>
  <c r="M423" i="1"/>
  <c r="L423" i="1"/>
  <c r="K423" i="1"/>
  <c r="J423" i="1"/>
  <c r="I423" i="1"/>
  <c r="H423" i="1"/>
  <c r="G423" i="1"/>
  <c r="F423" i="1"/>
  <c r="E423" i="1"/>
  <c r="D423" i="1"/>
  <c r="W422" i="1"/>
  <c r="V422" i="1"/>
  <c r="U422" i="1"/>
  <c r="T422" i="1"/>
  <c r="S422" i="1"/>
  <c r="R422" i="1"/>
  <c r="Q422" i="1"/>
  <c r="P422" i="1"/>
  <c r="O422" i="1"/>
  <c r="N422" i="1"/>
  <c r="M422" i="1"/>
  <c r="L422" i="1"/>
  <c r="K422" i="1"/>
  <c r="J422" i="1"/>
  <c r="I422" i="1"/>
  <c r="H422" i="1"/>
  <c r="G422" i="1"/>
  <c r="F422" i="1"/>
  <c r="E422" i="1"/>
  <c r="D422" i="1"/>
  <c r="W421" i="1"/>
  <c r="V421" i="1"/>
  <c r="U421" i="1"/>
  <c r="T421" i="1"/>
  <c r="S421" i="1"/>
  <c r="R421" i="1"/>
  <c r="Q421" i="1"/>
  <c r="P421" i="1"/>
  <c r="O421" i="1"/>
  <c r="N421" i="1"/>
  <c r="M421" i="1"/>
  <c r="L421" i="1"/>
  <c r="K421" i="1"/>
  <c r="J421" i="1"/>
  <c r="I421" i="1"/>
  <c r="H421" i="1"/>
  <c r="G421" i="1"/>
  <c r="F421" i="1"/>
  <c r="E421" i="1"/>
  <c r="D421" i="1"/>
  <c r="W420" i="1"/>
  <c r="V420" i="1"/>
  <c r="U420" i="1"/>
  <c r="T420" i="1"/>
  <c r="S420" i="1"/>
  <c r="R420" i="1"/>
  <c r="Q420" i="1"/>
  <c r="P420" i="1"/>
  <c r="O420" i="1"/>
  <c r="N420" i="1"/>
  <c r="M420" i="1"/>
  <c r="L420" i="1"/>
  <c r="K420" i="1"/>
  <c r="J420" i="1"/>
  <c r="I420" i="1"/>
  <c r="H420" i="1"/>
  <c r="G420" i="1"/>
  <c r="F420" i="1"/>
  <c r="E420" i="1"/>
  <c r="D420" i="1"/>
  <c r="W419" i="1"/>
  <c r="V419" i="1"/>
  <c r="U419" i="1"/>
  <c r="T419" i="1"/>
  <c r="S419" i="1"/>
  <c r="R419" i="1"/>
  <c r="Q419" i="1"/>
  <c r="P419" i="1"/>
  <c r="O419" i="1"/>
  <c r="N419" i="1"/>
  <c r="M419" i="1"/>
  <c r="L419" i="1"/>
  <c r="K419" i="1"/>
  <c r="J419" i="1"/>
  <c r="I419" i="1"/>
  <c r="H419" i="1"/>
  <c r="G419" i="1"/>
  <c r="F419" i="1"/>
  <c r="E419" i="1"/>
  <c r="D419" i="1"/>
  <c r="W418" i="1"/>
  <c r="V418" i="1"/>
  <c r="U418" i="1"/>
  <c r="T418" i="1"/>
  <c r="S418" i="1"/>
  <c r="R418" i="1"/>
  <c r="Q418" i="1"/>
  <c r="P418" i="1"/>
  <c r="O418" i="1"/>
  <c r="N418" i="1"/>
  <c r="M418" i="1"/>
  <c r="L418" i="1"/>
  <c r="K418" i="1"/>
  <c r="J418" i="1"/>
  <c r="I418" i="1"/>
  <c r="H418" i="1"/>
  <c r="G418" i="1"/>
  <c r="F418" i="1"/>
  <c r="E418" i="1"/>
  <c r="D418" i="1"/>
  <c r="W417" i="1"/>
  <c r="V417" i="1"/>
  <c r="U417" i="1"/>
  <c r="T417" i="1"/>
  <c r="S417" i="1"/>
  <c r="R417" i="1"/>
  <c r="Q417" i="1"/>
  <c r="P417" i="1"/>
  <c r="O417" i="1"/>
  <c r="N417" i="1"/>
  <c r="M417" i="1"/>
  <c r="L417" i="1"/>
  <c r="K417" i="1"/>
  <c r="J417" i="1"/>
  <c r="I417" i="1"/>
  <c r="H417" i="1"/>
  <c r="G417" i="1"/>
  <c r="F417" i="1"/>
  <c r="E417" i="1"/>
  <c r="D417" i="1"/>
  <c r="W416" i="1"/>
  <c r="V416" i="1"/>
  <c r="U416" i="1"/>
  <c r="T416" i="1"/>
  <c r="S416" i="1"/>
  <c r="R416" i="1"/>
  <c r="Q416" i="1"/>
  <c r="P416" i="1"/>
  <c r="O416" i="1"/>
  <c r="N416" i="1"/>
  <c r="M416" i="1"/>
  <c r="L416" i="1"/>
  <c r="K416" i="1"/>
  <c r="J416" i="1"/>
  <c r="I416" i="1"/>
  <c r="H416" i="1"/>
  <c r="G416" i="1"/>
  <c r="F416" i="1"/>
  <c r="E416" i="1"/>
  <c r="D416" i="1"/>
  <c r="W415" i="1"/>
  <c r="V415" i="1"/>
  <c r="U415" i="1"/>
  <c r="T415" i="1"/>
  <c r="S415" i="1"/>
  <c r="R415" i="1"/>
  <c r="Q415" i="1"/>
  <c r="P415" i="1"/>
  <c r="O415" i="1"/>
  <c r="N415" i="1"/>
  <c r="M415" i="1"/>
  <c r="L415" i="1"/>
  <c r="K415" i="1"/>
  <c r="J415" i="1"/>
  <c r="I415" i="1"/>
  <c r="H415" i="1"/>
  <c r="G415" i="1"/>
  <c r="F415" i="1"/>
  <c r="E415" i="1"/>
  <c r="D415" i="1"/>
  <c r="W414" i="1"/>
  <c r="V414" i="1"/>
  <c r="U414" i="1"/>
  <c r="T414" i="1"/>
  <c r="S414" i="1"/>
  <c r="R414" i="1"/>
  <c r="Q414" i="1"/>
  <c r="P414" i="1"/>
  <c r="O414" i="1"/>
  <c r="N414" i="1"/>
  <c r="M414" i="1"/>
  <c r="L414" i="1"/>
  <c r="K414" i="1"/>
  <c r="J414" i="1"/>
  <c r="I414" i="1"/>
  <c r="H414" i="1"/>
  <c r="G414" i="1"/>
  <c r="F414" i="1"/>
  <c r="E414" i="1"/>
  <c r="D414" i="1"/>
  <c r="W413" i="1"/>
  <c r="V413" i="1"/>
  <c r="U413" i="1"/>
  <c r="T413" i="1"/>
  <c r="S413" i="1"/>
  <c r="R413" i="1"/>
  <c r="Q413" i="1"/>
  <c r="P413" i="1"/>
  <c r="O413" i="1"/>
  <c r="N413" i="1"/>
  <c r="M413" i="1"/>
  <c r="L413" i="1"/>
  <c r="K413" i="1"/>
  <c r="J413" i="1"/>
  <c r="I413" i="1"/>
  <c r="H413" i="1"/>
  <c r="G413" i="1"/>
  <c r="F413" i="1"/>
  <c r="E413" i="1"/>
  <c r="D413" i="1"/>
  <c r="W412" i="1"/>
  <c r="V412" i="1"/>
  <c r="U412" i="1"/>
  <c r="T412" i="1"/>
  <c r="S412" i="1"/>
  <c r="R412" i="1"/>
  <c r="Q412" i="1"/>
  <c r="P412" i="1"/>
  <c r="O412" i="1"/>
  <c r="N412" i="1"/>
  <c r="M412" i="1"/>
  <c r="L412" i="1"/>
  <c r="K412" i="1"/>
  <c r="J412" i="1"/>
  <c r="I412" i="1"/>
  <c r="H412" i="1"/>
  <c r="G412" i="1"/>
  <c r="F412" i="1"/>
  <c r="E412" i="1"/>
  <c r="D412" i="1"/>
  <c r="W411" i="1"/>
  <c r="V411" i="1"/>
  <c r="U411" i="1"/>
  <c r="T411" i="1"/>
  <c r="S411" i="1"/>
  <c r="R411" i="1"/>
  <c r="Q411" i="1"/>
  <c r="P411" i="1"/>
  <c r="O411" i="1"/>
  <c r="N411" i="1"/>
  <c r="M411" i="1"/>
  <c r="L411" i="1"/>
  <c r="K411" i="1"/>
  <c r="J411" i="1"/>
  <c r="I411" i="1"/>
  <c r="H411" i="1"/>
  <c r="G411" i="1"/>
  <c r="F411" i="1"/>
  <c r="E411" i="1"/>
  <c r="D411" i="1"/>
  <c r="W410" i="1"/>
  <c r="V410" i="1"/>
  <c r="U410" i="1"/>
  <c r="T410" i="1"/>
  <c r="S410" i="1"/>
  <c r="R410" i="1"/>
  <c r="Q410" i="1"/>
  <c r="P410" i="1"/>
  <c r="O410" i="1"/>
  <c r="N410" i="1"/>
  <c r="M410" i="1"/>
  <c r="L410" i="1"/>
  <c r="K410" i="1"/>
  <c r="J410" i="1"/>
  <c r="I410" i="1"/>
  <c r="H410" i="1"/>
  <c r="G410" i="1"/>
  <c r="F410" i="1"/>
  <c r="E410" i="1"/>
  <c r="D410" i="1"/>
  <c r="W409" i="1"/>
  <c r="V409" i="1"/>
  <c r="U409" i="1"/>
  <c r="T409" i="1"/>
  <c r="S409" i="1"/>
  <c r="R409" i="1"/>
  <c r="Q409" i="1"/>
  <c r="P409" i="1"/>
  <c r="O409" i="1"/>
  <c r="N409" i="1"/>
  <c r="M409" i="1"/>
  <c r="L409" i="1"/>
  <c r="K409" i="1"/>
  <c r="J409" i="1"/>
  <c r="I409" i="1"/>
  <c r="H409" i="1"/>
  <c r="G409" i="1"/>
  <c r="F409" i="1"/>
  <c r="E409" i="1"/>
  <c r="D409" i="1"/>
  <c r="W408" i="1"/>
  <c r="V408" i="1"/>
  <c r="U408" i="1"/>
  <c r="T408" i="1"/>
  <c r="S408" i="1"/>
  <c r="R408" i="1"/>
  <c r="Q408" i="1"/>
  <c r="P408" i="1"/>
  <c r="O408" i="1"/>
  <c r="N408" i="1"/>
  <c r="M408" i="1"/>
  <c r="L408" i="1"/>
  <c r="K408" i="1"/>
  <c r="J408" i="1"/>
  <c r="I408" i="1"/>
  <c r="H408" i="1"/>
  <c r="G408" i="1"/>
  <c r="F408" i="1"/>
  <c r="E408" i="1"/>
  <c r="D408" i="1"/>
  <c r="W407" i="1"/>
  <c r="V407" i="1"/>
  <c r="U407" i="1"/>
  <c r="T407" i="1"/>
  <c r="S407" i="1"/>
  <c r="R407" i="1"/>
  <c r="Q407" i="1"/>
  <c r="P407" i="1"/>
  <c r="O407" i="1"/>
  <c r="N407" i="1"/>
  <c r="M407" i="1"/>
  <c r="L407" i="1"/>
  <c r="K407" i="1"/>
  <c r="J407" i="1"/>
  <c r="I407" i="1"/>
  <c r="H407" i="1"/>
  <c r="G407" i="1"/>
  <c r="F407" i="1"/>
  <c r="E407" i="1"/>
  <c r="D407" i="1"/>
  <c r="W406" i="1"/>
  <c r="V406" i="1"/>
  <c r="U406" i="1"/>
  <c r="T406" i="1"/>
  <c r="S406" i="1"/>
  <c r="R406" i="1"/>
  <c r="Q406" i="1"/>
  <c r="P406" i="1"/>
  <c r="O406" i="1"/>
  <c r="N406" i="1"/>
  <c r="M406" i="1"/>
  <c r="L406" i="1"/>
  <c r="K406" i="1"/>
  <c r="J406" i="1"/>
  <c r="I406" i="1"/>
  <c r="H406" i="1"/>
  <c r="G406" i="1"/>
  <c r="F406" i="1"/>
  <c r="E406" i="1"/>
  <c r="D406" i="1"/>
  <c r="W405" i="1"/>
  <c r="V405" i="1"/>
  <c r="U405" i="1"/>
  <c r="T405" i="1"/>
  <c r="S405" i="1"/>
  <c r="R405" i="1"/>
  <c r="Q405" i="1"/>
  <c r="P405" i="1"/>
  <c r="O405" i="1"/>
  <c r="N405" i="1"/>
  <c r="M405" i="1"/>
  <c r="L405" i="1"/>
  <c r="K405" i="1"/>
  <c r="J405" i="1"/>
  <c r="I405" i="1"/>
  <c r="H405" i="1"/>
  <c r="G405" i="1"/>
  <c r="F405" i="1"/>
  <c r="E405" i="1"/>
  <c r="D405" i="1"/>
  <c r="W404" i="1"/>
  <c r="V404" i="1"/>
  <c r="U404" i="1"/>
  <c r="T404" i="1"/>
  <c r="S404" i="1"/>
  <c r="R404" i="1"/>
  <c r="Q404" i="1"/>
  <c r="P404" i="1"/>
  <c r="O404" i="1"/>
  <c r="N404" i="1"/>
  <c r="M404" i="1"/>
  <c r="L404" i="1"/>
  <c r="K404" i="1"/>
  <c r="J404" i="1"/>
  <c r="I404" i="1"/>
  <c r="H404" i="1"/>
  <c r="G404" i="1"/>
  <c r="F404" i="1"/>
  <c r="E404" i="1"/>
  <c r="D404" i="1"/>
  <c r="W403" i="1"/>
  <c r="V403" i="1"/>
  <c r="U403" i="1"/>
  <c r="T403" i="1"/>
  <c r="S403" i="1"/>
  <c r="R403" i="1"/>
  <c r="Q403" i="1"/>
  <c r="P403" i="1"/>
  <c r="O403" i="1"/>
  <c r="N403" i="1"/>
  <c r="M403" i="1"/>
  <c r="L403" i="1"/>
  <c r="K403" i="1"/>
  <c r="J403" i="1"/>
  <c r="I403" i="1"/>
  <c r="H403" i="1"/>
  <c r="G403" i="1"/>
  <c r="F403" i="1"/>
  <c r="E403" i="1"/>
  <c r="D403" i="1"/>
  <c r="W402" i="1"/>
  <c r="V402" i="1"/>
  <c r="U402" i="1"/>
  <c r="T402" i="1"/>
  <c r="S402" i="1"/>
  <c r="R402" i="1"/>
  <c r="Q402" i="1"/>
  <c r="P402" i="1"/>
  <c r="O402" i="1"/>
  <c r="N402" i="1"/>
  <c r="M402" i="1"/>
  <c r="L402" i="1"/>
  <c r="K402" i="1"/>
  <c r="J402" i="1"/>
  <c r="I402" i="1"/>
  <c r="H402" i="1"/>
  <c r="G402" i="1"/>
  <c r="F402" i="1"/>
  <c r="E402" i="1"/>
  <c r="D402" i="1"/>
  <c r="W401" i="1"/>
  <c r="V401" i="1"/>
  <c r="U401" i="1"/>
  <c r="T401" i="1"/>
  <c r="S401" i="1"/>
  <c r="R401" i="1"/>
  <c r="Q401" i="1"/>
  <c r="P401" i="1"/>
  <c r="O401" i="1"/>
  <c r="N401" i="1"/>
  <c r="M401" i="1"/>
  <c r="L401" i="1"/>
  <c r="K401" i="1"/>
  <c r="J401" i="1"/>
  <c r="I401" i="1"/>
  <c r="H401" i="1"/>
  <c r="G401" i="1"/>
  <c r="F401" i="1"/>
  <c r="E401" i="1"/>
  <c r="D401" i="1"/>
  <c r="W400" i="1"/>
  <c r="V400" i="1"/>
  <c r="U400" i="1"/>
  <c r="T400" i="1"/>
  <c r="S400" i="1"/>
  <c r="R400" i="1"/>
  <c r="Q400" i="1"/>
  <c r="P400" i="1"/>
  <c r="O400" i="1"/>
  <c r="N400" i="1"/>
  <c r="M400" i="1"/>
  <c r="L400" i="1"/>
  <c r="K400" i="1"/>
  <c r="J400" i="1"/>
  <c r="I400" i="1"/>
  <c r="H400" i="1"/>
  <c r="G400" i="1"/>
  <c r="F400" i="1"/>
  <c r="E400" i="1"/>
  <c r="D400" i="1"/>
  <c r="W399" i="1"/>
  <c r="V399" i="1"/>
  <c r="U399" i="1"/>
  <c r="T399" i="1"/>
  <c r="S399" i="1"/>
  <c r="R399" i="1"/>
  <c r="Q399" i="1"/>
  <c r="P399" i="1"/>
  <c r="O399" i="1"/>
  <c r="N399" i="1"/>
  <c r="M399" i="1"/>
  <c r="L399" i="1"/>
  <c r="K399" i="1"/>
  <c r="J399" i="1"/>
  <c r="I399" i="1"/>
  <c r="H399" i="1"/>
  <c r="G399" i="1"/>
  <c r="F399" i="1"/>
  <c r="E399" i="1"/>
  <c r="D399" i="1"/>
  <c r="W398" i="1"/>
  <c r="V398" i="1"/>
  <c r="U398" i="1"/>
  <c r="T398" i="1"/>
  <c r="S398" i="1"/>
  <c r="R398" i="1"/>
  <c r="Q398" i="1"/>
  <c r="P398" i="1"/>
  <c r="O398" i="1"/>
  <c r="N398" i="1"/>
  <c r="M398" i="1"/>
  <c r="L398" i="1"/>
  <c r="K398" i="1"/>
  <c r="J398" i="1"/>
  <c r="I398" i="1"/>
  <c r="H398" i="1"/>
  <c r="G398" i="1"/>
  <c r="F398" i="1"/>
  <c r="E398" i="1"/>
  <c r="D398" i="1"/>
  <c r="W397" i="1"/>
  <c r="V397" i="1"/>
  <c r="U397" i="1"/>
  <c r="T397" i="1"/>
  <c r="S397" i="1"/>
  <c r="R397" i="1"/>
  <c r="Q397" i="1"/>
  <c r="P397" i="1"/>
  <c r="O397" i="1"/>
  <c r="N397" i="1"/>
  <c r="M397" i="1"/>
  <c r="L397" i="1"/>
  <c r="K397" i="1"/>
  <c r="J397" i="1"/>
  <c r="I397" i="1"/>
  <c r="H397" i="1"/>
  <c r="G397" i="1"/>
  <c r="F397" i="1"/>
  <c r="E397" i="1"/>
  <c r="D397" i="1"/>
  <c r="W396" i="1"/>
  <c r="V396" i="1"/>
  <c r="U396" i="1"/>
  <c r="T396" i="1"/>
  <c r="S396" i="1"/>
  <c r="R396" i="1"/>
  <c r="Q396" i="1"/>
  <c r="P396" i="1"/>
  <c r="O396" i="1"/>
  <c r="N396" i="1"/>
  <c r="M396" i="1"/>
  <c r="L396" i="1"/>
  <c r="K396" i="1"/>
  <c r="J396" i="1"/>
  <c r="I396" i="1"/>
  <c r="H396" i="1"/>
  <c r="G396" i="1"/>
  <c r="F396" i="1"/>
  <c r="E396" i="1"/>
  <c r="D396" i="1"/>
  <c r="W395" i="1"/>
  <c r="V395" i="1"/>
  <c r="U395" i="1"/>
  <c r="T395" i="1"/>
  <c r="S395" i="1"/>
  <c r="R395" i="1"/>
  <c r="Q395" i="1"/>
  <c r="P395" i="1"/>
  <c r="O395" i="1"/>
  <c r="N395" i="1"/>
  <c r="M395" i="1"/>
  <c r="L395" i="1"/>
  <c r="K395" i="1"/>
  <c r="J395" i="1"/>
  <c r="I395" i="1"/>
  <c r="H395" i="1"/>
  <c r="G395" i="1"/>
  <c r="F395" i="1"/>
  <c r="E395" i="1"/>
  <c r="D395" i="1"/>
  <c r="W394" i="1"/>
  <c r="V394" i="1"/>
  <c r="U394" i="1"/>
  <c r="T394" i="1"/>
  <c r="S394" i="1"/>
  <c r="R394" i="1"/>
  <c r="Q394" i="1"/>
  <c r="P394" i="1"/>
  <c r="O394" i="1"/>
  <c r="N394" i="1"/>
  <c r="M394" i="1"/>
  <c r="L394" i="1"/>
  <c r="K394" i="1"/>
  <c r="J394" i="1"/>
  <c r="I394" i="1"/>
  <c r="H394" i="1"/>
  <c r="G394" i="1"/>
  <c r="F394" i="1"/>
  <c r="E394" i="1"/>
  <c r="D394" i="1"/>
  <c r="W393" i="1"/>
  <c r="V393" i="1"/>
  <c r="U393" i="1"/>
  <c r="T393" i="1"/>
  <c r="S393" i="1"/>
  <c r="R393" i="1"/>
  <c r="Q393" i="1"/>
  <c r="P393" i="1"/>
  <c r="O393" i="1"/>
  <c r="N393" i="1"/>
  <c r="M393" i="1"/>
  <c r="L393" i="1"/>
  <c r="K393" i="1"/>
  <c r="J393" i="1"/>
  <c r="I393" i="1"/>
  <c r="H393" i="1"/>
  <c r="G393" i="1"/>
  <c r="F393" i="1"/>
  <c r="E393" i="1"/>
  <c r="D393" i="1"/>
  <c r="W392" i="1"/>
  <c r="V392" i="1"/>
  <c r="U392" i="1"/>
  <c r="T392" i="1"/>
  <c r="S392" i="1"/>
  <c r="R392" i="1"/>
  <c r="Q392" i="1"/>
  <c r="P392" i="1"/>
  <c r="O392" i="1"/>
  <c r="N392" i="1"/>
  <c r="M392" i="1"/>
  <c r="L392" i="1"/>
  <c r="K392" i="1"/>
  <c r="J392" i="1"/>
  <c r="I392" i="1"/>
  <c r="H392" i="1"/>
  <c r="G392" i="1"/>
  <c r="F392" i="1"/>
  <c r="E392" i="1"/>
  <c r="D392" i="1"/>
  <c r="W391" i="1"/>
  <c r="V391" i="1"/>
  <c r="U391" i="1"/>
  <c r="T391" i="1"/>
  <c r="S391" i="1"/>
  <c r="R391" i="1"/>
  <c r="Q391" i="1"/>
  <c r="P391" i="1"/>
  <c r="O391" i="1"/>
  <c r="N391" i="1"/>
  <c r="M391" i="1"/>
  <c r="L391" i="1"/>
  <c r="K391" i="1"/>
  <c r="J391" i="1"/>
  <c r="I391" i="1"/>
  <c r="H391" i="1"/>
  <c r="G391" i="1"/>
  <c r="F391" i="1"/>
  <c r="E391" i="1"/>
  <c r="D391" i="1"/>
  <c r="W390" i="1"/>
  <c r="V390" i="1"/>
  <c r="U390" i="1"/>
  <c r="T390" i="1"/>
  <c r="S390" i="1"/>
  <c r="R390" i="1"/>
  <c r="Q390" i="1"/>
  <c r="P390" i="1"/>
  <c r="O390" i="1"/>
  <c r="N390" i="1"/>
  <c r="M390" i="1"/>
  <c r="L390" i="1"/>
  <c r="K390" i="1"/>
  <c r="J390" i="1"/>
  <c r="I390" i="1"/>
  <c r="H390" i="1"/>
  <c r="G390" i="1"/>
  <c r="F390" i="1"/>
  <c r="E390" i="1"/>
  <c r="D390" i="1"/>
  <c r="W389" i="1"/>
  <c r="V389" i="1"/>
  <c r="U389" i="1"/>
  <c r="T389" i="1"/>
  <c r="S389" i="1"/>
  <c r="R389" i="1"/>
  <c r="Q389" i="1"/>
  <c r="P389" i="1"/>
  <c r="O389" i="1"/>
  <c r="N389" i="1"/>
  <c r="M389" i="1"/>
  <c r="L389" i="1"/>
  <c r="K389" i="1"/>
  <c r="J389" i="1"/>
  <c r="I389" i="1"/>
  <c r="H389" i="1"/>
  <c r="G389" i="1"/>
  <c r="F389" i="1"/>
  <c r="E389" i="1"/>
  <c r="D389" i="1"/>
  <c r="W388" i="1"/>
  <c r="V388" i="1"/>
  <c r="U388" i="1"/>
  <c r="T388" i="1"/>
  <c r="S388" i="1"/>
  <c r="R388" i="1"/>
  <c r="Q388" i="1"/>
  <c r="P388" i="1"/>
  <c r="O388" i="1"/>
  <c r="N388" i="1"/>
  <c r="M388" i="1"/>
  <c r="L388" i="1"/>
  <c r="K388" i="1"/>
  <c r="J388" i="1"/>
  <c r="I388" i="1"/>
  <c r="H388" i="1"/>
  <c r="G388" i="1"/>
  <c r="F388" i="1"/>
  <c r="E388" i="1"/>
  <c r="D388" i="1"/>
  <c r="W387" i="1"/>
  <c r="V387" i="1"/>
  <c r="U387" i="1"/>
  <c r="T387" i="1"/>
  <c r="S387" i="1"/>
  <c r="R387" i="1"/>
  <c r="Q387" i="1"/>
  <c r="P387" i="1"/>
  <c r="O387" i="1"/>
  <c r="N387" i="1"/>
  <c r="M387" i="1"/>
  <c r="L387" i="1"/>
  <c r="K387" i="1"/>
  <c r="J387" i="1"/>
  <c r="I387" i="1"/>
  <c r="H387" i="1"/>
  <c r="G387" i="1"/>
  <c r="F387" i="1"/>
  <c r="E387" i="1"/>
  <c r="D387" i="1"/>
  <c r="W386" i="1"/>
  <c r="V386" i="1"/>
  <c r="U386" i="1"/>
  <c r="T386" i="1"/>
  <c r="S386" i="1"/>
  <c r="R386" i="1"/>
  <c r="Q386" i="1"/>
  <c r="P386" i="1"/>
  <c r="O386" i="1"/>
  <c r="N386" i="1"/>
  <c r="M386" i="1"/>
  <c r="L386" i="1"/>
  <c r="K386" i="1"/>
  <c r="J386" i="1"/>
  <c r="I386" i="1"/>
  <c r="H386" i="1"/>
  <c r="G386" i="1"/>
  <c r="F386" i="1"/>
  <c r="E386" i="1"/>
  <c r="D386" i="1"/>
  <c r="W385" i="1"/>
  <c r="V385" i="1"/>
  <c r="U385" i="1"/>
  <c r="T385" i="1"/>
  <c r="S385" i="1"/>
  <c r="R385" i="1"/>
  <c r="Q385" i="1"/>
  <c r="P385" i="1"/>
  <c r="O385" i="1"/>
  <c r="N385" i="1"/>
  <c r="M385" i="1"/>
  <c r="L385" i="1"/>
  <c r="K385" i="1"/>
  <c r="J385" i="1"/>
  <c r="I385" i="1"/>
  <c r="H385" i="1"/>
  <c r="G385" i="1"/>
  <c r="F385" i="1"/>
  <c r="E385" i="1"/>
  <c r="D385" i="1"/>
  <c r="W384" i="1"/>
  <c r="V384" i="1"/>
  <c r="U384" i="1"/>
  <c r="T384" i="1"/>
  <c r="S384" i="1"/>
  <c r="R384" i="1"/>
  <c r="Q384" i="1"/>
  <c r="P384" i="1"/>
  <c r="O384" i="1"/>
  <c r="N384" i="1"/>
  <c r="M384" i="1"/>
  <c r="L384" i="1"/>
  <c r="K384" i="1"/>
  <c r="J384" i="1"/>
  <c r="I384" i="1"/>
  <c r="H384" i="1"/>
  <c r="G384" i="1"/>
  <c r="F384" i="1"/>
  <c r="E384" i="1"/>
  <c r="D384" i="1"/>
  <c r="W383" i="1"/>
  <c r="V383" i="1"/>
  <c r="U383" i="1"/>
  <c r="T383" i="1"/>
  <c r="S383" i="1"/>
  <c r="R383" i="1"/>
  <c r="Q383" i="1"/>
  <c r="P383" i="1"/>
  <c r="O383" i="1"/>
  <c r="N383" i="1"/>
  <c r="M383" i="1"/>
  <c r="L383" i="1"/>
  <c r="K383" i="1"/>
  <c r="J383" i="1"/>
  <c r="I383" i="1"/>
  <c r="H383" i="1"/>
  <c r="G383" i="1"/>
  <c r="F383" i="1"/>
  <c r="E383" i="1"/>
  <c r="D383" i="1"/>
  <c r="W382" i="1"/>
  <c r="V382" i="1"/>
  <c r="U382" i="1"/>
  <c r="T382" i="1"/>
  <c r="S382" i="1"/>
  <c r="R382" i="1"/>
  <c r="Q382" i="1"/>
  <c r="P382" i="1"/>
  <c r="O382" i="1"/>
  <c r="N382" i="1"/>
  <c r="M382" i="1"/>
  <c r="L382" i="1"/>
  <c r="K382" i="1"/>
  <c r="J382" i="1"/>
  <c r="I382" i="1"/>
  <c r="H382" i="1"/>
  <c r="G382" i="1"/>
  <c r="F382" i="1"/>
  <c r="E382" i="1"/>
  <c r="D382" i="1"/>
  <c r="W381" i="1"/>
  <c r="V381" i="1"/>
  <c r="U381" i="1"/>
  <c r="T381" i="1"/>
  <c r="S381" i="1"/>
  <c r="R381" i="1"/>
  <c r="Q381" i="1"/>
  <c r="P381" i="1"/>
  <c r="O381" i="1"/>
  <c r="N381" i="1"/>
  <c r="M381" i="1"/>
  <c r="L381" i="1"/>
  <c r="K381" i="1"/>
  <c r="J381" i="1"/>
  <c r="I381" i="1"/>
  <c r="H381" i="1"/>
  <c r="G381" i="1"/>
  <c r="F381" i="1"/>
  <c r="E381" i="1"/>
  <c r="D381" i="1"/>
  <c r="W380" i="1"/>
  <c r="V380" i="1"/>
  <c r="U380" i="1"/>
  <c r="T380" i="1"/>
  <c r="S380" i="1"/>
  <c r="R380" i="1"/>
  <c r="Q380" i="1"/>
  <c r="P380" i="1"/>
  <c r="O380" i="1"/>
  <c r="N380" i="1"/>
  <c r="M380" i="1"/>
  <c r="L380" i="1"/>
  <c r="K380" i="1"/>
  <c r="J380" i="1"/>
  <c r="I380" i="1"/>
  <c r="H380" i="1"/>
  <c r="G380" i="1"/>
  <c r="F380" i="1"/>
  <c r="E380" i="1"/>
  <c r="D380" i="1"/>
  <c r="W379" i="1"/>
  <c r="V379" i="1"/>
  <c r="U379" i="1"/>
  <c r="T379" i="1"/>
  <c r="S379" i="1"/>
  <c r="R379" i="1"/>
  <c r="Q379" i="1"/>
  <c r="P379" i="1"/>
  <c r="O379" i="1"/>
  <c r="N379" i="1"/>
  <c r="M379" i="1"/>
  <c r="L379" i="1"/>
  <c r="K379" i="1"/>
  <c r="J379" i="1"/>
  <c r="I379" i="1"/>
  <c r="H379" i="1"/>
  <c r="G379" i="1"/>
  <c r="F379" i="1"/>
  <c r="E379" i="1"/>
  <c r="D379" i="1"/>
  <c r="W378" i="1"/>
  <c r="V378" i="1"/>
  <c r="U378" i="1"/>
  <c r="T378" i="1"/>
  <c r="S378" i="1"/>
  <c r="R378" i="1"/>
  <c r="Q378" i="1"/>
  <c r="P378" i="1"/>
  <c r="O378" i="1"/>
  <c r="N378" i="1"/>
  <c r="M378" i="1"/>
  <c r="L378" i="1"/>
  <c r="K378" i="1"/>
  <c r="J378" i="1"/>
  <c r="I378" i="1"/>
  <c r="H378" i="1"/>
  <c r="G378" i="1"/>
  <c r="F378" i="1"/>
  <c r="E378" i="1"/>
  <c r="D378" i="1"/>
  <c r="W377" i="1"/>
  <c r="V377" i="1"/>
  <c r="U377" i="1"/>
  <c r="T377" i="1"/>
  <c r="S377" i="1"/>
  <c r="R377" i="1"/>
  <c r="Q377" i="1"/>
  <c r="P377" i="1"/>
  <c r="O377" i="1"/>
  <c r="N377" i="1"/>
  <c r="M377" i="1"/>
  <c r="L377" i="1"/>
  <c r="K377" i="1"/>
  <c r="J377" i="1"/>
  <c r="I377" i="1"/>
  <c r="H377" i="1"/>
  <c r="G377" i="1"/>
  <c r="F377" i="1"/>
  <c r="E377" i="1"/>
  <c r="D377" i="1"/>
  <c r="W376" i="1"/>
  <c r="V376" i="1"/>
  <c r="U376" i="1"/>
  <c r="T376" i="1"/>
  <c r="S376" i="1"/>
  <c r="R376" i="1"/>
  <c r="Q376" i="1"/>
  <c r="P376" i="1"/>
  <c r="O376" i="1"/>
  <c r="N376" i="1"/>
  <c r="M376" i="1"/>
  <c r="L376" i="1"/>
  <c r="K376" i="1"/>
  <c r="J376" i="1"/>
  <c r="I376" i="1"/>
  <c r="H376" i="1"/>
  <c r="G376" i="1"/>
  <c r="F376" i="1"/>
  <c r="E376" i="1"/>
  <c r="D376" i="1"/>
  <c r="W375" i="1"/>
  <c r="V375" i="1"/>
  <c r="U375" i="1"/>
  <c r="T375" i="1"/>
  <c r="S375" i="1"/>
  <c r="R375" i="1"/>
  <c r="Q375" i="1"/>
  <c r="P375" i="1"/>
  <c r="O375" i="1"/>
  <c r="N375" i="1"/>
  <c r="M375" i="1"/>
  <c r="L375" i="1"/>
  <c r="K375" i="1"/>
  <c r="J375" i="1"/>
  <c r="I375" i="1"/>
  <c r="H375" i="1"/>
  <c r="G375" i="1"/>
  <c r="F375" i="1"/>
  <c r="E375" i="1"/>
  <c r="D375" i="1"/>
  <c r="W374" i="1"/>
  <c r="V374" i="1"/>
  <c r="U374" i="1"/>
  <c r="T374" i="1"/>
  <c r="S374" i="1"/>
  <c r="R374" i="1"/>
  <c r="Q374" i="1"/>
  <c r="P374" i="1"/>
  <c r="O374" i="1"/>
  <c r="N374" i="1"/>
  <c r="M374" i="1"/>
  <c r="L374" i="1"/>
  <c r="K374" i="1"/>
  <c r="J374" i="1"/>
  <c r="I374" i="1"/>
  <c r="H374" i="1"/>
  <c r="G374" i="1"/>
  <c r="F374" i="1"/>
  <c r="E374" i="1"/>
  <c r="D374" i="1"/>
  <c r="W373" i="1"/>
  <c r="V373" i="1"/>
  <c r="U373" i="1"/>
  <c r="T373" i="1"/>
  <c r="S373" i="1"/>
  <c r="R373" i="1"/>
  <c r="Q373" i="1"/>
  <c r="P373" i="1"/>
  <c r="O373" i="1"/>
  <c r="N373" i="1"/>
  <c r="M373" i="1"/>
  <c r="L373" i="1"/>
  <c r="K373" i="1"/>
  <c r="J373" i="1"/>
  <c r="I373" i="1"/>
  <c r="H373" i="1"/>
  <c r="G373" i="1"/>
  <c r="F373" i="1"/>
  <c r="E373" i="1"/>
  <c r="D373" i="1"/>
  <c r="W372" i="1"/>
  <c r="V372" i="1"/>
  <c r="U372" i="1"/>
  <c r="T372" i="1"/>
  <c r="S372" i="1"/>
  <c r="R372" i="1"/>
  <c r="Q372" i="1"/>
  <c r="P372" i="1"/>
  <c r="O372" i="1"/>
  <c r="N372" i="1"/>
  <c r="M372" i="1"/>
  <c r="L372" i="1"/>
  <c r="K372" i="1"/>
  <c r="J372" i="1"/>
  <c r="I372" i="1"/>
  <c r="H372" i="1"/>
  <c r="G372" i="1"/>
  <c r="F372" i="1"/>
  <c r="E372" i="1"/>
  <c r="D372" i="1"/>
  <c r="W371" i="1"/>
  <c r="V371" i="1"/>
  <c r="U371" i="1"/>
  <c r="T371" i="1"/>
  <c r="S371" i="1"/>
  <c r="R371" i="1"/>
  <c r="Q371" i="1"/>
  <c r="P371" i="1"/>
  <c r="O371" i="1"/>
  <c r="N371" i="1"/>
  <c r="M371" i="1"/>
  <c r="L371" i="1"/>
  <c r="K371" i="1"/>
  <c r="J371" i="1"/>
  <c r="I371" i="1"/>
  <c r="H371" i="1"/>
  <c r="G371" i="1"/>
  <c r="F371" i="1"/>
  <c r="E371" i="1"/>
  <c r="D371" i="1"/>
  <c r="W370" i="1"/>
  <c r="V370" i="1"/>
  <c r="U370" i="1"/>
  <c r="T370" i="1"/>
  <c r="S370" i="1"/>
  <c r="R370" i="1"/>
  <c r="Q370" i="1"/>
  <c r="P370" i="1"/>
  <c r="O370" i="1"/>
  <c r="N370" i="1"/>
  <c r="M370" i="1"/>
  <c r="L370" i="1"/>
  <c r="K370" i="1"/>
  <c r="J370" i="1"/>
  <c r="I370" i="1"/>
  <c r="H370" i="1"/>
  <c r="G370" i="1"/>
  <c r="F370" i="1"/>
  <c r="E370" i="1"/>
  <c r="D370" i="1"/>
  <c r="W369" i="1"/>
  <c r="V369" i="1"/>
  <c r="U369" i="1"/>
  <c r="T369" i="1"/>
  <c r="S369" i="1"/>
  <c r="R369" i="1"/>
  <c r="Q369" i="1"/>
  <c r="P369" i="1"/>
  <c r="O369" i="1"/>
  <c r="N369" i="1"/>
  <c r="M369" i="1"/>
  <c r="L369" i="1"/>
  <c r="K369" i="1"/>
  <c r="J369" i="1"/>
  <c r="I369" i="1"/>
  <c r="H369" i="1"/>
  <c r="G369" i="1"/>
  <c r="F369" i="1"/>
  <c r="E369" i="1"/>
  <c r="D369" i="1"/>
  <c r="W368" i="1"/>
  <c r="V368" i="1"/>
  <c r="U368" i="1"/>
  <c r="T368" i="1"/>
  <c r="S368" i="1"/>
  <c r="R368" i="1"/>
  <c r="Q368" i="1"/>
  <c r="P368" i="1"/>
  <c r="O368" i="1"/>
  <c r="N368" i="1"/>
  <c r="M368" i="1"/>
  <c r="L368" i="1"/>
  <c r="K368" i="1"/>
  <c r="J368" i="1"/>
  <c r="I368" i="1"/>
  <c r="H368" i="1"/>
  <c r="G368" i="1"/>
  <c r="F368" i="1"/>
  <c r="E368" i="1"/>
  <c r="D368" i="1"/>
  <c r="W367" i="1"/>
  <c r="V367" i="1"/>
  <c r="U367" i="1"/>
  <c r="T367" i="1"/>
  <c r="S367" i="1"/>
  <c r="R367" i="1"/>
  <c r="Q367" i="1"/>
  <c r="P367" i="1"/>
  <c r="O367" i="1"/>
  <c r="N367" i="1"/>
  <c r="M367" i="1"/>
  <c r="L367" i="1"/>
  <c r="K367" i="1"/>
  <c r="J367" i="1"/>
  <c r="I367" i="1"/>
  <c r="H367" i="1"/>
  <c r="G367" i="1"/>
  <c r="F367" i="1"/>
  <c r="E367" i="1"/>
  <c r="D367" i="1"/>
  <c r="W366" i="1"/>
  <c r="V366" i="1"/>
  <c r="U366" i="1"/>
  <c r="T366" i="1"/>
  <c r="S366" i="1"/>
  <c r="R366" i="1"/>
  <c r="Q366" i="1"/>
  <c r="P366" i="1"/>
  <c r="O366" i="1"/>
  <c r="N366" i="1"/>
  <c r="M366" i="1"/>
  <c r="L366" i="1"/>
  <c r="K366" i="1"/>
  <c r="J366" i="1"/>
  <c r="I366" i="1"/>
  <c r="H366" i="1"/>
  <c r="G366" i="1"/>
  <c r="F366" i="1"/>
  <c r="E366" i="1"/>
  <c r="D366" i="1"/>
  <c r="W365" i="1"/>
  <c r="V365" i="1"/>
  <c r="U365" i="1"/>
  <c r="T365" i="1"/>
  <c r="S365" i="1"/>
  <c r="R365" i="1"/>
  <c r="Q365" i="1"/>
  <c r="P365" i="1"/>
  <c r="O365" i="1"/>
  <c r="N365" i="1"/>
  <c r="M365" i="1"/>
  <c r="L365" i="1"/>
  <c r="K365" i="1"/>
  <c r="J365" i="1"/>
  <c r="I365" i="1"/>
  <c r="H365" i="1"/>
  <c r="G365" i="1"/>
  <c r="F365" i="1"/>
  <c r="E365" i="1"/>
  <c r="D365" i="1"/>
  <c r="W364" i="1"/>
  <c r="V364" i="1"/>
  <c r="U364" i="1"/>
  <c r="T364" i="1"/>
  <c r="S364" i="1"/>
  <c r="R364" i="1"/>
  <c r="Q364" i="1"/>
  <c r="P364" i="1"/>
  <c r="O364" i="1"/>
  <c r="N364" i="1"/>
  <c r="M364" i="1"/>
  <c r="L364" i="1"/>
  <c r="K364" i="1"/>
  <c r="J364" i="1"/>
  <c r="I364" i="1"/>
  <c r="H364" i="1"/>
  <c r="G364" i="1"/>
  <c r="F364" i="1"/>
  <c r="E364" i="1"/>
  <c r="D364" i="1"/>
  <c r="W363" i="1"/>
  <c r="V363" i="1"/>
  <c r="U363" i="1"/>
  <c r="T363" i="1"/>
  <c r="S363" i="1"/>
  <c r="R363" i="1"/>
  <c r="Q363" i="1"/>
  <c r="P363" i="1"/>
  <c r="O363" i="1"/>
  <c r="N363" i="1"/>
  <c r="M363" i="1"/>
  <c r="L363" i="1"/>
  <c r="K363" i="1"/>
  <c r="J363" i="1"/>
  <c r="I363" i="1"/>
  <c r="H363" i="1"/>
  <c r="G363" i="1"/>
  <c r="F363" i="1"/>
  <c r="E363" i="1"/>
  <c r="D363" i="1"/>
  <c r="W362" i="1"/>
  <c r="V362" i="1"/>
  <c r="U362" i="1"/>
  <c r="T362" i="1"/>
  <c r="S362" i="1"/>
  <c r="R362" i="1"/>
  <c r="Q362" i="1"/>
  <c r="P362" i="1"/>
  <c r="O362" i="1"/>
  <c r="N362" i="1"/>
  <c r="M362" i="1"/>
  <c r="L362" i="1"/>
  <c r="K362" i="1"/>
  <c r="J362" i="1"/>
  <c r="I362" i="1"/>
  <c r="H362" i="1"/>
  <c r="G362" i="1"/>
  <c r="F362" i="1"/>
  <c r="E362" i="1"/>
  <c r="D362" i="1"/>
  <c r="W361" i="1"/>
  <c r="V361" i="1"/>
  <c r="U361" i="1"/>
  <c r="T361" i="1"/>
  <c r="S361" i="1"/>
  <c r="R361" i="1"/>
  <c r="Q361" i="1"/>
  <c r="P361" i="1"/>
  <c r="O361" i="1"/>
  <c r="N361" i="1"/>
  <c r="M361" i="1"/>
  <c r="L361" i="1"/>
  <c r="K361" i="1"/>
  <c r="J361" i="1"/>
  <c r="I361" i="1"/>
  <c r="H361" i="1"/>
  <c r="G361" i="1"/>
  <c r="F361" i="1"/>
  <c r="E361" i="1"/>
  <c r="D361" i="1"/>
  <c r="W360" i="1"/>
  <c r="V360" i="1"/>
  <c r="U360" i="1"/>
  <c r="T360" i="1"/>
  <c r="S360" i="1"/>
  <c r="R360" i="1"/>
  <c r="Q360" i="1"/>
  <c r="P360" i="1"/>
  <c r="O360" i="1"/>
  <c r="N360" i="1"/>
  <c r="M360" i="1"/>
  <c r="L360" i="1"/>
  <c r="K360" i="1"/>
  <c r="J360" i="1"/>
  <c r="I360" i="1"/>
  <c r="H360" i="1"/>
  <c r="G360" i="1"/>
  <c r="F360" i="1"/>
  <c r="E360" i="1"/>
  <c r="D360" i="1"/>
  <c r="W359" i="1"/>
  <c r="V359" i="1"/>
  <c r="U359" i="1"/>
  <c r="T359" i="1"/>
  <c r="S359" i="1"/>
  <c r="R359" i="1"/>
  <c r="Q359" i="1"/>
  <c r="P359" i="1"/>
  <c r="O359" i="1"/>
  <c r="N359" i="1"/>
  <c r="M359" i="1"/>
  <c r="L359" i="1"/>
  <c r="K359" i="1"/>
  <c r="J359" i="1"/>
  <c r="I359" i="1"/>
  <c r="H359" i="1"/>
  <c r="G359" i="1"/>
  <c r="F359" i="1"/>
  <c r="E359" i="1"/>
  <c r="D359" i="1"/>
  <c r="W358" i="1"/>
  <c r="V358" i="1"/>
  <c r="U358" i="1"/>
  <c r="T358" i="1"/>
  <c r="S358" i="1"/>
  <c r="R358" i="1"/>
  <c r="Q358" i="1"/>
  <c r="P358" i="1"/>
  <c r="O358" i="1"/>
  <c r="N358" i="1"/>
  <c r="M358" i="1"/>
  <c r="L358" i="1"/>
  <c r="K358" i="1"/>
  <c r="J358" i="1"/>
  <c r="I358" i="1"/>
  <c r="H358" i="1"/>
  <c r="G358" i="1"/>
  <c r="F358" i="1"/>
  <c r="E358" i="1"/>
  <c r="D358" i="1"/>
  <c r="W357" i="1"/>
  <c r="V357" i="1"/>
  <c r="U357" i="1"/>
  <c r="T357" i="1"/>
  <c r="S357" i="1"/>
  <c r="R357" i="1"/>
  <c r="Q357" i="1"/>
  <c r="P357" i="1"/>
  <c r="O357" i="1"/>
  <c r="N357" i="1"/>
  <c r="M357" i="1"/>
  <c r="L357" i="1"/>
  <c r="K357" i="1"/>
  <c r="J357" i="1"/>
  <c r="I357" i="1"/>
  <c r="H357" i="1"/>
  <c r="G357" i="1"/>
  <c r="F357" i="1"/>
  <c r="E357" i="1"/>
  <c r="D357" i="1"/>
  <c r="W356" i="1"/>
  <c r="V356" i="1"/>
  <c r="U356" i="1"/>
  <c r="T356" i="1"/>
  <c r="S356" i="1"/>
  <c r="R356" i="1"/>
  <c r="Q356" i="1"/>
  <c r="P356" i="1"/>
  <c r="O356" i="1"/>
  <c r="N356" i="1"/>
  <c r="M356" i="1"/>
  <c r="L356" i="1"/>
  <c r="K356" i="1"/>
  <c r="J356" i="1"/>
  <c r="I356" i="1"/>
  <c r="H356" i="1"/>
  <c r="G356" i="1"/>
  <c r="F356" i="1"/>
  <c r="E356" i="1"/>
  <c r="D356" i="1"/>
  <c r="W355" i="1"/>
  <c r="V355" i="1"/>
  <c r="U355" i="1"/>
  <c r="T355" i="1"/>
  <c r="S355" i="1"/>
  <c r="R355" i="1"/>
  <c r="Q355" i="1"/>
  <c r="P355" i="1"/>
  <c r="O355" i="1"/>
  <c r="N355" i="1"/>
  <c r="M355" i="1"/>
  <c r="L355" i="1"/>
  <c r="K355" i="1"/>
  <c r="J355" i="1"/>
  <c r="I355" i="1"/>
  <c r="H355" i="1"/>
  <c r="G355" i="1"/>
  <c r="F355" i="1"/>
  <c r="E355" i="1"/>
  <c r="D355" i="1"/>
  <c r="W354" i="1"/>
  <c r="V354" i="1"/>
  <c r="U354" i="1"/>
  <c r="T354" i="1"/>
  <c r="S354" i="1"/>
  <c r="R354" i="1"/>
  <c r="Q354" i="1"/>
  <c r="P354" i="1"/>
  <c r="O354" i="1"/>
  <c r="N354" i="1"/>
  <c r="M354" i="1"/>
  <c r="L354" i="1"/>
  <c r="K354" i="1"/>
  <c r="J354" i="1"/>
  <c r="I354" i="1"/>
  <c r="H354" i="1"/>
  <c r="G354" i="1"/>
  <c r="F354" i="1"/>
  <c r="E354" i="1"/>
  <c r="D354" i="1"/>
  <c r="W353" i="1"/>
  <c r="V353" i="1"/>
  <c r="U353" i="1"/>
  <c r="T353" i="1"/>
  <c r="S353" i="1"/>
  <c r="R353" i="1"/>
  <c r="Q353" i="1"/>
  <c r="P353" i="1"/>
  <c r="O353" i="1"/>
  <c r="N353" i="1"/>
  <c r="M353" i="1"/>
  <c r="L353" i="1"/>
  <c r="K353" i="1"/>
  <c r="J353" i="1"/>
  <c r="I353" i="1"/>
  <c r="H353" i="1"/>
  <c r="G353" i="1"/>
  <c r="F353" i="1"/>
  <c r="E353" i="1"/>
  <c r="D353" i="1"/>
  <c r="W352" i="1"/>
  <c r="V352" i="1"/>
  <c r="U352" i="1"/>
  <c r="T352" i="1"/>
  <c r="S352" i="1"/>
  <c r="R352" i="1"/>
  <c r="Q352" i="1"/>
  <c r="P352" i="1"/>
  <c r="O352" i="1"/>
  <c r="N352" i="1"/>
  <c r="M352" i="1"/>
  <c r="L352" i="1"/>
  <c r="K352" i="1"/>
  <c r="J352" i="1"/>
  <c r="I352" i="1"/>
  <c r="H352" i="1"/>
  <c r="G352" i="1"/>
  <c r="F352" i="1"/>
  <c r="E352" i="1"/>
  <c r="D352" i="1"/>
  <c r="W351" i="1"/>
  <c r="V351" i="1"/>
  <c r="U351" i="1"/>
  <c r="T351" i="1"/>
  <c r="S351" i="1"/>
  <c r="R351" i="1"/>
  <c r="Q351" i="1"/>
  <c r="P351" i="1"/>
  <c r="O351" i="1"/>
  <c r="N351" i="1"/>
  <c r="M351" i="1"/>
  <c r="L351" i="1"/>
  <c r="K351" i="1"/>
  <c r="J351" i="1"/>
  <c r="I351" i="1"/>
  <c r="H351" i="1"/>
  <c r="G351" i="1"/>
  <c r="F351" i="1"/>
  <c r="E351" i="1"/>
  <c r="D351" i="1"/>
  <c r="W350" i="1"/>
  <c r="V350" i="1"/>
  <c r="U350" i="1"/>
  <c r="T350" i="1"/>
  <c r="S350" i="1"/>
  <c r="R350" i="1"/>
  <c r="Q350" i="1"/>
  <c r="P350" i="1"/>
  <c r="O350" i="1"/>
  <c r="N350" i="1"/>
  <c r="M350" i="1"/>
  <c r="L350" i="1"/>
  <c r="K350" i="1"/>
  <c r="J350" i="1"/>
  <c r="I350" i="1"/>
  <c r="H350" i="1"/>
  <c r="G350" i="1"/>
  <c r="F350" i="1"/>
  <c r="E350" i="1"/>
  <c r="D350" i="1"/>
  <c r="W349" i="1"/>
  <c r="V349" i="1"/>
  <c r="U349" i="1"/>
  <c r="T349" i="1"/>
  <c r="S349" i="1"/>
  <c r="R349" i="1"/>
  <c r="Q349" i="1"/>
  <c r="P349" i="1"/>
  <c r="O349" i="1"/>
  <c r="N349" i="1"/>
  <c r="M349" i="1"/>
  <c r="L349" i="1"/>
  <c r="K349" i="1"/>
  <c r="J349" i="1"/>
  <c r="I349" i="1"/>
  <c r="H349" i="1"/>
  <c r="G349" i="1"/>
  <c r="F349" i="1"/>
  <c r="E349" i="1"/>
  <c r="D349" i="1"/>
  <c r="W348" i="1"/>
  <c r="V348" i="1"/>
  <c r="U348" i="1"/>
  <c r="T348" i="1"/>
  <c r="S348" i="1"/>
  <c r="R348" i="1"/>
  <c r="Q348" i="1"/>
  <c r="P348" i="1"/>
  <c r="O348" i="1"/>
  <c r="N348" i="1"/>
  <c r="M348" i="1"/>
  <c r="L348" i="1"/>
  <c r="K348" i="1"/>
  <c r="J348" i="1"/>
  <c r="I348" i="1"/>
  <c r="H348" i="1"/>
  <c r="G348" i="1"/>
  <c r="F348" i="1"/>
  <c r="E348" i="1"/>
  <c r="D348" i="1"/>
  <c r="W347" i="1"/>
  <c r="V347" i="1"/>
  <c r="U347" i="1"/>
  <c r="T347" i="1"/>
  <c r="S347" i="1"/>
  <c r="R347" i="1"/>
  <c r="Q347" i="1"/>
  <c r="P347" i="1"/>
  <c r="O347" i="1"/>
  <c r="N347" i="1"/>
  <c r="M347" i="1"/>
  <c r="L347" i="1"/>
  <c r="K347" i="1"/>
  <c r="J347" i="1"/>
  <c r="I347" i="1"/>
  <c r="H347" i="1"/>
  <c r="G347" i="1"/>
  <c r="F347" i="1"/>
  <c r="E347" i="1"/>
  <c r="D347" i="1"/>
  <c r="W346" i="1"/>
  <c r="V346" i="1"/>
  <c r="U346" i="1"/>
  <c r="T346" i="1"/>
  <c r="S346" i="1"/>
  <c r="R346" i="1"/>
  <c r="Q346" i="1"/>
  <c r="P346" i="1"/>
  <c r="O346" i="1"/>
  <c r="N346" i="1"/>
  <c r="M346" i="1"/>
  <c r="L346" i="1"/>
  <c r="K346" i="1"/>
  <c r="J346" i="1"/>
  <c r="I346" i="1"/>
  <c r="H346" i="1"/>
  <c r="G346" i="1"/>
  <c r="F346" i="1"/>
  <c r="E346" i="1"/>
  <c r="D346" i="1"/>
  <c r="W345" i="1"/>
  <c r="V345" i="1"/>
  <c r="U345" i="1"/>
  <c r="T345" i="1"/>
  <c r="S345" i="1"/>
  <c r="R345" i="1"/>
  <c r="Q345" i="1"/>
  <c r="P345" i="1"/>
  <c r="O345" i="1"/>
  <c r="N345" i="1"/>
  <c r="M345" i="1"/>
  <c r="L345" i="1"/>
  <c r="K345" i="1"/>
  <c r="J345" i="1"/>
  <c r="I345" i="1"/>
  <c r="H345" i="1"/>
  <c r="G345" i="1"/>
  <c r="F345" i="1"/>
  <c r="E345" i="1"/>
  <c r="D345" i="1"/>
  <c r="W344" i="1"/>
  <c r="V344" i="1"/>
  <c r="U344" i="1"/>
  <c r="T344" i="1"/>
  <c r="S344" i="1"/>
  <c r="R344" i="1"/>
  <c r="Q344" i="1"/>
  <c r="P344" i="1"/>
  <c r="O344" i="1"/>
  <c r="N344" i="1"/>
  <c r="M344" i="1"/>
  <c r="L344" i="1"/>
  <c r="K344" i="1"/>
  <c r="J344" i="1"/>
  <c r="I344" i="1"/>
  <c r="H344" i="1"/>
  <c r="G344" i="1"/>
  <c r="F344" i="1"/>
  <c r="E344" i="1"/>
  <c r="D344" i="1"/>
  <c r="W343" i="1"/>
  <c r="V343" i="1"/>
  <c r="U343" i="1"/>
  <c r="T343" i="1"/>
  <c r="S343" i="1"/>
  <c r="R343" i="1"/>
  <c r="Q343" i="1"/>
  <c r="P343" i="1"/>
  <c r="O343" i="1"/>
  <c r="N343" i="1"/>
  <c r="M343" i="1"/>
  <c r="L343" i="1"/>
  <c r="K343" i="1"/>
  <c r="J343" i="1"/>
  <c r="I343" i="1"/>
  <c r="H343" i="1"/>
  <c r="G343" i="1"/>
  <c r="F343" i="1"/>
  <c r="E343" i="1"/>
  <c r="D343" i="1"/>
  <c r="W342" i="1"/>
  <c r="V342" i="1"/>
  <c r="U342" i="1"/>
  <c r="T342" i="1"/>
  <c r="S342" i="1"/>
  <c r="R342" i="1"/>
  <c r="Q342" i="1"/>
  <c r="P342" i="1"/>
  <c r="O342" i="1"/>
  <c r="N342" i="1"/>
  <c r="M342" i="1"/>
  <c r="L342" i="1"/>
  <c r="K342" i="1"/>
  <c r="J342" i="1"/>
  <c r="I342" i="1"/>
  <c r="H342" i="1"/>
  <c r="G342" i="1"/>
  <c r="F342" i="1"/>
  <c r="E342" i="1"/>
  <c r="D342" i="1"/>
  <c r="W341" i="1"/>
  <c r="V341" i="1"/>
  <c r="U341" i="1"/>
  <c r="T341" i="1"/>
  <c r="S341" i="1"/>
  <c r="R341" i="1"/>
  <c r="Q341" i="1"/>
  <c r="P341" i="1"/>
  <c r="O341" i="1"/>
  <c r="N341" i="1"/>
  <c r="M341" i="1"/>
  <c r="L341" i="1"/>
  <c r="K341" i="1"/>
  <c r="J341" i="1"/>
  <c r="I341" i="1"/>
  <c r="H341" i="1"/>
  <c r="G341" i="1"/>
  <c r="F341" i="1"/>
  <c r="E341" i="1"/>
  <c r="D341" i="1"/>
  <c r="W340" i="1"/>
  <c r="V340" i="1"/>
  <c r="U340" i="1"/>
  <c r="T340" i="1"/>
  <c r="S340" i="1"/>
  <c r="R340" i="1"/>
  <c r="Q340" i="1"/>
  <c r="P340" i="1"/>
  <c r="O340" i="1"/>
  <c r="N340" i="1"/>
  <c r="M340" i="1"/>
  <c r="L340" i="1"/>
  <c r="K340" i="1"/>
  <c r="J340" i="1"/>
  <c r="I340" i="1"/>
  <c r="H340" i="1"/>
  <c r="G340" i="1"/>
  <c r="F340" i="1"/>
  <c r="E340" i="1"/>
  <c r="D340" i="1"/>
  <c r="W339" i="1"/>
  <c r="V339" i="1"/>
  <c r="U339" i="1"/>
  <c r="T339" i="1"/>
  <c r="S339" i="1"/>
  <c r="R339" i="1"/>
  <c r="Q339" i="1"/>
  <c r="P339" i="1"/>
  <c r="O339" i="1"/>
  <c r="N339" i="1"/>
  <c r="M339" i="1"/>
  <c r="L339" i="1"/>
  <c r="K339" i="1"/>
  <c r="J339" i="1"/>
  <c r="I339" i="1"/>
  <c r="H339" i="1"/>
  <c r="G339" i="1"/>
  <c r="F339" i="1"/>
  <c r="E339" i="1"/>
  <c r="D339" i="1"/>
  <c r="W338" i="1"/>
  <c r="V338" i="1"/>
  <c r="U338" i="1"/>
  <c r="T338" i="1"/>
  <c r="S338" i="1"/>
  <c r="R338" i="1"/>
  <c r="Q338" i="1"/>
  <c r="P338" i="1"/>
  <c r="O338" i="1"/>
  <c r="N338" i="1"/>
  <c r="M338" i="1"/>
  <c r="L338" i="1"/>
  <c r="K338" i="1"/>
  <c r="J338" i="1"/>
  <c r="I338" i="1"/>
  <c r="H338" i="1"/>
  <c r="G338" i="1"/>
  <c r="F338" i="1"/>
  <c r="E338" i="1"/>
  <c r="D338" i="1"/>
  <c r="W337" i="1"/>
  <c r="V337" i="1"/>
  <c r="U337" i="1"/>
  <c r="T337" i="1"/>
  <c r="S337" i="1"/>
  <c r="R337" i="1"/>
  <c r="Q337" i="1"/>
  <c r="P337" i="1"/>
  <c r="O337" i="1"/>
  <c r="N337" i="1"/>
  <c r="M337" i="1"/>
  <c r="L337" i="1"/>
  <c r="K337" i="1"/>
  <c r="J337" i="1"/>
  <c r="I337" i="1"/>
  <c r="H337" i="1"/>
  <c r="G337" i="1"/>
  <c r="F337" i="1"/>
  <c r="E337" i="1"/>
  <c r="D337" i="1"/>
  <c r="W336" i="1"/>
  <c r="V336" i="1"/>
  <c r="U336" i="1"/>
  <c r="T336" i="1"/>
  <c r="S336" i="1"/>
  <c r="R336" i="1"/>
  <c r="Q336" i="1"/>
  <c r="P336" i="1"/>
  <c r="O336" i="1"/>
  <c r="N336" i="1"/>
  <c r="M336" i="1"/>
  <c r="L336" i="1"/>
  <c r="K336" i="1"/>
  <c r="J336" i="1"/>
  <c r="I336" i="1"/>
  <c r="H336" i="1"/>
  <c r="G336" i="1"/>
  <c r="F336" i="1"/>
  <c r="E336" i="1"/>
  <c r="D336" i="1"/>
  <c r="W335" i="1"/>
  <c r="V335" i="1"/>
  <c r="U335" i="1"/>
  <c r="T335" i="1"/>
  <c r="S335" i="1"/>
  <c r="R335" i="1"/>
  <c r="Q335" i="1"/>
  <c r="P335" i="1"/>
  <c r="O335" i="1"/>
  <c r="N335" i="1"/>
  <c r="M335" i="1"/>
  <c r="L335" i="1"/>
  <c r="K335" i="1"/>
  <c r="J335" i="1"/>
  <c r="I335" i="1"/>
  <c r="H335" i="1"/>
  <c r="G335" i="1"/>
  <c r="F335" i="1"/>
  <c r="E335" i="1"/>
  <c r="D335" i="1"/>
  <c r="W334" i="1"/>
  <c r="V334" i="1"/>
  <c r="U334" i="1"/>
  <c r="T334" i="1"/>
  <c r="S334" i="1"/>
  <c r="R334" i="1"/>
  <c r="Q334" i="1"/>
  <c r="P334" i="1"/>
  <c r="O334" i="1"/>
  <c r="N334" i="1"/>
  <c r="M334" i="1"/>
  <c r="L334" i="1"/>
  <c r="K334" i="1"/>
  <c r="J334" i="1"/>
  <c r="I334" i="1"/>
  <c r="H334" i="1"/>
  <c r="G334" i="1"/>
  <c r="F334" i="1"/>
  <c r="E334" i="1"/>
  <c r="D334" i="1"/>
  <c r="W333" i="1"/>
  <c r="V333" i="1"/>
  <c r="U333" i="1"/>
  <c r="T333" i="1"/>
  <c r="S333" i="1"/>
  <c r="R333" i="1"/>
  <c r="Q333" i="1"/>
  <c r="P333" i="1"/>
  <c r="O333" i="1"/>
  <c r="N333" i="1"/>
  <c r="M333" i="1"/>
  <c r="L333" i="1"/>
  <c r="K333" i="1"/>
  <c r="J333" i="1"/>
  <c r="I333" i="1"/>
  <c r="H333" i="1"/>
  <c r="G333" i="1"/>
  <c r="F333" i="1"/>
  <c r="E333" i="1"/>
  <c r="D333" i="1"/>
  <c r="W332" i="1"/>
  <c r="V332" i="1"/>
  <c r="U332" i="1"/>
  <c r="T332" i="1"/>
  <c r="S332" i="1"/>
  <c r="R332" i="1"/>
  <c r="Q332" i="1"/>
  <c r="P332" i="1"/>
  <c r="O332" i="1"/>
  <c r="N332" i="1"/>
  <c r="M332" i="1"/>
  <c r="L332" i="1"/>
  <c r="K332" i="1"/>
  <c r="J332" i="1"/>
  <c r="I332" i="1"/>
  <c r="H332" i="1"/>
  <c r="G332" i="1"/>
  <c r="F332" i="1"/>
  <c r="E332" i="1"/>
  <c r="D332" i="1"/>
  <c r="W331" i="1"/>
  <c r="V331" i="1"/>
  <c r="U331" i="1"/>
  <c r="T331" i="1"/>
  <c r="S331" i="1"/>
  <c r="R331" i="1"/>
  <c r="Q331" i="1"/>
  <c r="P331" i="1"/>
  <c r="O331" i="1"/>
  <c r="N331" i="1"/>
  <c r="M331" i="1"/>
  <c r="L331" i="1"/>
  <c r="K331" i="1"/>
  <c r="J331" i="1"/>
  <c r="I331" i="1"/>
  <c r="H331" i="1"/>
  <c r="G331" i="1"/>
  <c r="F331" i="1"/>
  <c r="E331" i="1"/>
  <c r="D331" i="1"/>
  <c r="W330" i="1"/>
  <c r="V330" i="1"/>
  <c r="U330" i="1"/>
  <c r="T330" i="1"/>
  <c r="S330" i="1"/>
  <c r="R330" i="1"/>
  <c r="Q330" i="1"/>
  <c r="P330" i="1"/>
  <c r="O330" i="1"/>
  <c r="N330" i="1"/>
  <c r="M330" i="1"/>
  <c r="L330" i="1"/>
  <c r="K330" i="1"/>
  <c r="J330" i="1"/>
  <c r="I330" i="1"/>
  <c r="H330" i="1"/>
  <c r="G330" i="1"/>
  <c r="F330" i="1"/>
  <c r="E330" i="1"/>
  <c r="D330" i="1"/>
  <c r="W329" i="1"/>
  <c r="V329" i="1"/>
  <c r="U329" i="1"/>
  <c r="T329" i="1"/>
  <c r="S329" i="1"/>
  <c r="R329" i="1"/>
  <c r="Q329" i="1"/>
  <c r="P329" i="1"/>
  <c r="O329" i="1"/>
  <c r="N329" i="1"/>
  <c r="M329" i="1"/>
  <c r="L329" i="1"/>
  <c r="K329" i="1"/>
  <c r="J329" i="1"/>
  <c r="I329" i="1"/>
  <c r="H329" i="1"/>
  <c r="G329" i="1"/>
  <c r="F329" i="1"/>
  <c r="E329" i="1"/>
  <c r="D329" i="1"/>
  <c r="W328" i="1"/>
  <c r="V328" i="1"/>
  <c r="U328" i="1"/>
  <c r="T328" i="1"/>
  <c r="S328" i="1"/>
  <c r="R328" i="1"/>
  <c r="Q328" i="1"/>
  <c r="P328" i="1"/>
  <c r="O328" i="1"/>
  <c r="N328" i="1"/>
  <c r="M328" i="1"/>
  <c r="L328" i="1"/>
  <c r="K328" i="1"/>
  <c r="J328" i="1"/>
  <c r="I328" i="1"/>
  <c r="H328" i="1"/>
  <c r="G328" i="1"/>
  <c r="F328" i="1"/>
  <c r="E328" i="1"/>
  <c r="D328" i="1"/>
  <c r="W327" i="1"/>
  <c r="V327" i="1"/>
  <c r="U327" i="1"/>
  <c r="T327" i="1"/>
  <c r="S327" i="1"/>
  <c r="R327" i="1"/>
  <c r="Q327" i="1"/>
  <c r="P327" i="1"/>
  <c r="O327" i="1"/>
  <c r="N327" i="1"/>
  <c r="M327" i="1"/>
  <c r="L327" i="1"/>
  <c r="K327" i="1"/>
  <c r="J327" i="1"/>
  <c r="I327" i="1"/>
  <c r="H327" i="1"/>
  <c r="G327" i="1"/>
  <c r="F327" i="1"/>
  <c r="E327" i="1"/>
  <c r="D327" i="1"/>
  <c r="W326" i="1"/>
  <c r="V326" i="1"/>
  <c r="U326" i="1"/>
  <c r="T326" i="1"/>
  <c r="S326" i="1"/>
  <c r="R326" i="1"/>
  <c r="Q326" i="1"/>
  <c r="P326" i="1"/>
  <c r="O326" i="1"/>
  <c r="N326" i="1"/>
  <c r="M326" i="1"/>
  <c r="L326" i="1"/>
  <c r="K326" i="1"/>
  <c r="J326" i="1"/>
  <c r="I326" i="1"/>
  <c r="H326" i="1"/>
  <c r="G326" i="1"/>
  <c r="F326" i="1"/>
  <c r="E326" i="1"/>
  <c r="D326" i="1"/>
  <c r="W325" i="1"/>
  <c r="V325" i="1"/>
  <c r="U325" i="1"/>
  <c r="T325" i="1"/>
  <c r="S325" i="1"/>
  <c r="R325" i="1"/>
  <c r="Q325" i="1"/>
  <c r="P325" i="1"/>
  <c r="O325" i="1"/>
  <c r="N325" i="1"/>
  <c r="M325" i="1"/>
  <c r="L325" i="1"/>
  <c r="K325" i="1"/>
  <c r="J325" i="1"/>
  <c r="I325" i="1"/>
  <c r="H325" i="1"/>
  <c r="G325" i="1"/>
  <c r="F325" i="1"/>
  <c r="E325" i="1"/>
  <c r="D325" i="1"/>
  <c r="W324" i="1"/>
  <c r="V324" i="1"/>
  <c r="U324" i="1"/>
  <c r="T324" i="1"/>
  <c r="S324" i="1"/>
  <c r="R324" i="1"/>
  <c r="Q324" i="1"/>
  <c r="P324" i="1"/>
  <c r="O324" i="1"/>
  <c r="N324" i="1"/>
  <c r="M324" i="1"/>
  <c r="L324" i="1"/>
  <c r="K324" i="1"/>
  <c r="J324" i="1"/>
  <c r="I324" i="1"/>
  <c r="H324" i="1"/>
  <c r="G324" i="1"/>
  <c r="F324" i="1"/>
  <c r="E324" i="1"/>
  <c r="D324" i="1"/>
  <c r="W323" i="1"/>
  <c r="V323" i="1"/>
  <c r="U323" i="1"/>
  <c r="T323" i="1"/>
  <c r="S323" i="1"/>
  <c r="R323" i="1"/>
  <c r="Q323" i="1"/>
  <c r="P323" i="1"/>
  <c r="O323" i="1"/>
  <c r="N323" i="1"/>
  <c r="M323" i="1"/>
  <c r="L323" i="1"/>
  <c r="K323" i="1"/>
  <c r="J323" i="1"/>
  <c r="I323" i="1"/>
  <c r="H323" i="1"/>
  <c r="G323" i="1"/>
  <c r="F323" i="1"/>
  <c r="E323" i="1"/>
  <c r="D323" i="1"/>
  <c r="W322" i="1"/>
  <c r="V322" i="1"/>
  <c r="U322" i="1"/>
  <c r="T322" i="1"/>
  <c r="S322" i="1"/>
  <c r="R322" i="1"/>
  <c r="Q322" i="1"/>
  <c r="P322" i="1"/>
  <c r="O322" i="1"/>
  <c r="N322" i="1"/>
  <c r="M322" i="1"/>
  <c r="L322" i="1"/>
  <c r="K322" i="1"/>
  <c r="J322" i="1"/>
  <c r="I322" i="1"/>
  <c r="H322" i="1"/>
  <c r="G322" i="1"/>
  <c r="F322" i="1"/>
  <c r="E322" i="1"/>
  <c r="D322" i="1"/>
  <c r="W321" i="1"/>
  <c r="V321" i="1"/>
  <c r="U321" i="1"/>
  <c r="T321" i="1"/>
  <c r="S321" i="1"/>
  <c r="R321" i="1"/>
  <c r="Q321" i="1"/>
  <c r="P321" i="1"/>
  <c r="O321" i="1"/>
  <c r="N321" i="1"/>
  <c r="M321" i="1"/>
  <c r="L321" i="1"/>
  <c r="K321" i="1"/>
  <c r="J321" i="1"/>
  <c r="I321" i="1"/>
  <c r="H321" i="1"/>
  <c r="G321" i="1"/>
  <c r="F321" i="1"/>
  <c r="E321" i="1"/>
  <c r="D321" i="1"/>
  <c r="W320" i="1"/>
  <c r="V320" i="1"/>
  <c r="U320" i="1"/>
  <c r="T320" i="1"/>
  <c r="S320" i="1"/>
  <c r="R320" i="1"/>
  <c r="Q320" i="1"/>
  <c r="P320" i="1"/>
  <c r="O320" i="1"/>
  <c r="N320" i="1"/>
  <c r="M320" i="1"/>
  <c r="L320" i="1"/>
  <c r="K320" i="1"/>
  <c r="J320" i="1"/>
  <c r="I320" i="1"/>
  <c r="H320" i="1"/>
  <c r="G320" i="1"/>
  <c r="F320" i="1"/>
  <c r="E320" i="1"/>
  <c r="D320" i="1"/>
  <c r="W319" i="1"/>
  <c r="V319" i="1"/>
  <c r="U319" i="1"/>
  <c r="T319" i="1"/>
  <c r="S319" i="1"/>
  <c r="R319" i="1"/>
  <c r="Q319" i="1"/>
  <c r="P319" i="1"/>
  <c r="O319" i="1"/>
  <c r="N319" i="1"/>
  <c r="M319" i="1"/>
  <c r="L319" i="1"/>
  <c r="K319" i="1"/>
  <c r="J319" i="1"/>
  <c r="I319" i="1"/>
  <c r="H319" i="1"/>
  <c r="G319" i="1"/>
  <c r="F319" i="1"/>
  <c r="E319" i="1"/>
  <c r="D319" i="1"/>
  <c r="W318" i="1"/>
  <c r="V318" i="1"/>
  <c r="U318" i="1"/>
  <c r="T318" i="1"/>
  <c r="S318" i="1"/>
  <c r="R318" i="1"/>
  <c r="Q318" i="1"/>
  <c r="P318" i="1"/>
  <c r="O318" i="1"/>
  <c r="N318" i="1"/>
  <c r="M318" i="1"/>
  <c r="L318" i="1"/>
  <c r="K318" i="1"/>
  <c r="J318" i="1"/>
  <c r="I318" i="1"/>
  <c r="H318" i="1"/>
  <c r="G318" i="1"/>
  <c r="F318" i="1"/>
  <c r="E318" i="1"/>
  <c r="D318" i="1"/>
  <c r="W317" i="1"/>
  <c r="V317" i="1"/>
  <c r="U317" i="1"/>
  <c r="T317" i="1"/>
  <c r="S317" i="1"/>
  <c r="R317" i="1"/>
  <c r="Q317" i="1"/>
  <c r="P317" i="1"/>
  <c r="O317" i="1"/>
  <c r="N317" i="1"/>
  <c r="M317" i="1"/>
  <c r="L317" i="1"/>
  <c r="K317" i="1"/>
  <c r="J317" i="1"/>
  <c r="I317" i="1"/>
  <c r="H317" i="1"/>
  <c r="G317" i="1"/>
  <c r="F317" i="1"/>
  <c r="E317" i="1"/>
  <c r="D317" i="1"/>
  <c r="W316" i="1"/>
  <c r="V316" i="1"/>
  <c r="U316" i="1"/>
  <c r="T316" i="1"/>
  <c r="S316" i="1"/>
  <c r="R316" i="1"/>
  <c r="Q316" i="1"/>
  <c r="P316" i="1"/>
  <c r="O316" i="1"/>
  <c r="N316" i="1"/>
  <c r="M316" i="1"/>
  <c r="L316" i="1"/>
  <c r="K316" i="1"/>
  <c r="J316" i="1"/>
  <c r="I316" i="1"/>
  <c r="H316" i="1"/>
  <c r="G316" i="1"/>
  <c r="F316" i="1"/>
  <c r="E316" i="1"/>
  <c r="D316" i="1"/>
  <c r="W315" i="1"/>
  <c r="V315" i="1"/>
  <c r="U315" i="1"/>
  <c r="T315" i="1"/>
  <c r="S315" i="1"/>
  <c r="R315" i="1"/>
  <c r="Q315" i="1"/>
  <c r="P315" i="1"/>
  <c r="O315" i="1"/>
  <c r="N315" i="1"/>
  <c r="M315" i="1"/>
  <c r="L315" i="1"/>
  <c r="K315" i="1"/>
  <c r="J315" i="1"/>
  <c r="I315" i="1"/>
  <c r="H315" i="1"/>
  <c r="G315" i="1"/>
  <c r="F315" i="1"/>
  <c r="E315" i="1"/>
  <c r="D315" i="1"/>
  <c r="W314" i="1"/>
  <c r="V314" i="1"/>
  <c r="U314" i="1"/>
  <c r="T314" i="1"/>
  <c r="S314" i="1"/>
  <c r="R314" i="1"/>
  <c r="Q314" i="1"/>
  <c r="P314" i="1"/>
  <c r="O314" i="1"/>
  <c r="N314" i="1"/>
  <c r="M314" i="1"/>
  <c r="L314" i="1"/>
  <c r="K314" i="1"/>
  <c r="J314" i="1"/>
  <c r="I314" i="1"/>
  <c r="H314" i="1"/>
  <c r="G314" i="1"/>
  <c r="F314" i="1"/>
  <c r="E314" i="1"/>
  <c r="D314" i="1"/>
  <c r="W313" i="1"/>
  <c r="V313" i="1"/>
  <c r="U313" i="1"/>
  <c r="T313" i="1"/>
  <c r="S313" i="1"/>
  <c r="R313" i="1"/>
  <c r="Q313" i="1"/>
  <c r="P313" i="1"/>
  <c r="O313" i="1"/>
  <c r="N313" i="1"/>
  <c r="M313" i="1"/>
  <c r="L313" i="1"/>
  <c r="K313" i="1"/>
  <c r="J313" i="1"/>
  <c r="I313" i="1"/>
  <c r="H313" i="1"/>
  <c r="G313" i="1"/>
  <c r="F313" i="1"/>
  <c r="E313" i="1"/>
  <c r="D313" i="1"/>
  <c r="W312" i="1"/>
  <c r="V312" i="1"/>
  <c r="U312" i="1"/>
  <c r="T312" i="1"/>
  <c r="S312" i="1"/>
  <c r="R312" i="1"/>
  <c r="Q312" i="1"/>
  <c r="P312" i="1"/>
  <c r="O312" i="1"/>
  <c r="N312" i="1"/>
  <c r="M312" i="1"/>
  <c r="L312" i="1"/>
  <c r="K312" i="1"/>
  <c r="J312" i="1"/>
  <c r="I312" i="1"/>
  <c r="H312" i="1"/>
  <c r="G312" i="1"/>
  <c r="F312" i="1"/>
  <c r="E312" i="1"/>
  <c r="D312" i="1"/>
  <c r="W311" i="1"/>
  <c r="V311" i="1"/>
  <c r="U311" i="1"/>
  <c r="T311" i="1"/>
  <c r="S311" i="1"/>
  <c r="R311" i="1"/>
  <c r="Q311" i="1"/>
  <c r="P311" i="1"/>
  <c r="O311" i="1"/>
  <c r="N311" i="1"/>
  <c r="M311" i="1"/>
  <c r="L311" i="1"/>
  <c r="K311" i="1"/>
  <c r="J311" i="1"/>
  <c r="I311" i="1"/>
  <c r="H311" i="1"/>
  <c r="G311" i="1"/>
  <c r="F311" i="1"/>
  <c r="E311" i="1"/>
  <c r="D311" i="1"/>
  <c r="W310" i="1"/>
  <c r="V310" i="1"/>
  <c r="U310" i="1"/>
  <c r="T310" i="1"/>
  <c r="S310" i="1"/>
  <c r="R310" i="1"/>
  <c r="Q310" i="1"/>
  <c r="P310" i="1"/>
  <c r="O310" i="1"/>
  <c r="N310" i="1"/>
  <c r="M310" i="1"/>
  <c r="L310" i="1"/>
  <c r="K310" i="1"/>
  <c r="J310" i="1"/>
  <c r="I310" i="1"/>
  <c r="H310" i="1"/>
  <c r="G310" i="1"/>
  <c r="F310" i="1"/>
  <c r="E310" i="1"/>
  <c r="D310" i="1"/>
  <c r="W309" i="1"/>
  <c r="V309" i="1"/>
  <c r="U309" i="1"/>
  <c r="T309" i="1"/>
  <c r="S309" i="1"/>
  <c r="R309" i="1"/>
  <c r="Q309" i="1"/>
  <c r="P309" i="1"/>
  <c r="O309" i="1"/>
  <c r="N309" i="1"/>
  <c r="M309" i="1"/>
  <c r="L309" i="1"/>
  <c r="K309" i="1"/>
  <c r="J309" i="1"/>
  <c r="I309" i="1"/>
  <c r="H309" i="1"/>
  <c r="G309" i="1"/>
  <c r="F309" i="1"/>
  <c r="E309" i="1"/>
  <c r="D309" i="1"/>
  <c r="W308" i="1"/>
  <c r="V308" i="1"/>
  <c r="U308" i="1"/>
  <c r="T308" i="1"/>
  <c r="S308" i="1"/>
  <c r="R308" i="1"/>
  <c r="Q308" i="1"/>
  <c r="P308" i="1"/>
  <c r="O308" i="1"/>
  <c r="N308" i="1"/>
  <c r="M308" i="1"/>
  <c r="L308" i="1"/>
  <c r="K308" i="1"/>
  <c r="J308" i="1"/>
  <c r="I308" i="1"/>
  <c r="H308" i="1"/>
  <c r="G308" i="1"/>
  <c r="F308" i="1"/>
  <c r="E308" i="1"/>
  <c r="D308" i="1"/>
  <c r="W307" i="1"/>
  <c r="V307" i="1"/>
  <c r="U307" i="1"/>
  <c r="T307" i="1"/>
  <c r="S307" i="1"/>
  <c r="R307" i="1"/>
  <c r="Q307" i="1"/>
  <c r="P307" i="1"/>
  <c r="O307" i="1"/>
  <c r="N307" i="1"/>
  <c r="M307" i="1"/>
  <c r="L307" i="1"/>
  <c r="K307" i="1"/>
  <c r="J307" i="1"/>
  <c r="I307" i="1"/>
  <c r="H307" i="1"/>
  <c r="G307" i="1"/>
  <c r="F307" i="1"/>
  <c r="E307" i="1"/>
  <c r="D307" i="1"/>
  <c r="W306" i="1"/>
  <c r="V306" i="1"/>
  <c r="U306" i="1"/>
  <c r="T306" i="1"/>
  <c r="S306" i="1"/>
  <c r="R306" i="1"/>
  <c r="Q306" i="1"/>
  <c r="P306" i="1"/>
  <c r="O306" i="1"/>
  <c r="N306" i="1"/>
  <c r="M306" i="1"/>
  <c r="L306" i="1"/>
  <c r="K306" i="1"/>
  <c r="J306" i="1"/>
  <c r="I306" i="1"/>
  <c r="H306" i="1"/>
  <c r="G306" i="1"/>
  <c r="F306" i="1"/>
  <c r="E306" i="1"/>
  <c r="D306" i="1"/>
  <c r="W305" i="1"/>
  <c r="V305" i="1"/>
  <c r="U305" i="1"/>
  <c r="T305" i="1"/>
  <c r="S305" i="1"/>
  <c r="R305" i="1"/>
  <c r="Q305" i="1"/>
  <c r="P305" i="1"/>
  <c r="O305" i="1"/>
  <c r="N305" i="1"/>
  <c r="M305" i="1"/>
  <c r="L305" i="1"/>
  <c r="K305" i="1"/>
  <c r="J305" i="1"/>
  <c r="I305" i="1"/>
  <c r="H305" i="1"/>
  <c r="G305" i="1"/>
  <c r="F305" i="1"/>
  <c r="E305" i="1"/>
  <c r="D305" i="1"/>
  <c r="W304" i="1"/>
  <c r="V304" i="1"/>
  <c r="U304" i="1"/>
  <c r="T304" i="1"/>
  <c r="S304" i="1"/>
  <c r="R304" i="1"/>
  <c r="Q304" i="1"/>
  <c r="P304" i="1"/>
  <c r="O304" i="1"/>
  <c r="N304" i="1"/>
  <c r="M304" i="1"/>
  <c r="L304" i="1"/>
  <c r="K304" i="1"/>
  <c r="J304" i="1"/>
  <c r="I304" i="1"/>
  <c r="H304" i="1"/>
  <c r="G304" i="1"/>
  <c r="F304" i="1"/>
  <c r="E304" i="1"/>
  <c r="D304" i="1"/>
  <c r="W303" i="1"/>
  <c r="V303" i="1"/>
  <c r="U303" i="1"/>
  <c r="T303" i="1"/>
  <c r="S303" i="1"/>
  <c r="R303" i="1"/>
  <c r="Q303" i="1"/>
  <c r="P303" i="1"/>
  <c r="O303" i="1"/>
  <c r="N303" i="1"/>
  <c r="M303" i="1"/>
  <c r="L303" i="1"/>
  <c r="K303" i="1"/>
  <c r="J303" i="1"/>
  <c r="I303" i="1"/>
  <c r="H303" i="1"/>
  <c r="G303" i="1"/>
  <c r="F303" i="1"/>
  <c r="E303" i="1"/>
  <c r="D303" i="1"/>
  <c r="W302" i="1"/>
  <c r="V302" i="1"/>
  <c r="U302" i="1"/>
  <c r="T302" i="1"/>
  <c r="S302" i="1"/>
  <c r="R302" i="1"/>
  <c r="Q302" i="1"/>
  <c r="P302" i="1"/>
  <c r="O302" i="1"/>
  <c r="N302" i="1"/>
  <c r="M302" i="1"/>
  <c r="L302" i="1"/>
  <c r="K302" i="1"/>
  <c r="J302" i="1"/>
  <c r="I302" i="1"/>
  <c r="H302" i="1"/>
  <c r="G302" i="1"/>
  <c r="F302" i="1"/>
  <c r="E302" i="1"/>
  <c r="D302" i="1"/>
  <c r="W301" i="1"/>
  <c r="V301" i="1"/>
  <c r="U301" i="1"/>
  <c r="T301" i="1"/>
  <c r="S301" i="1"/>
  <c r="R301" i="1"/>
  <c r="Q301" i="1"/>
  <c r="P301" i="1"/>
  <c r="O301" i="1"/>
  <c r="N301" i="1"/>
  <c r="M301" i="1"/>
  <c r="L301" i="1"/>
  <c r="K301" i="1"/>
  <c r="J301" i="1"/>
  <c r="I301" i="1"/>
  <c r="H301" i="1"/>
  <c r="G301" i="1"/>
  <c r="F301" i="1"/>
  <c r="E301" i="1"/>
  <c r="D301" i="1"/>
  <c r="W300" i="1"/>
  <c r="V300" i="1"/>
  <c r="U300" i="1"/>
  <c r="T300" i="1"/>
  <c r="S300" i="1"/>
  <c r="R300" i="1"/>
  <c r="Q300" i="1"/>
  <c r="P300" i="1"/>
  <c r="O300" i="1"/>
  <c r="N300" i="1"/>
  <c r="M300" i="1"/>
  <c r="L300" i="1"/>
  <c r="K300" i="1"/>
  <c r="J300" i="1"/>
  <c r="I300" i="1"/>
  <c r="H300" i="1"/>
  <c r="G300" i="1"/>
  <c r="F300" i="1"/>
  <c r="E300" i="1"/>
  <c r="D300" i="1"/>
  <c r="W299" i="1"/>
  <c r="V299" i="1"/>
  <c r="U299" i="1"/>
  <c r="T299" i="1"/>
  <c r="S299" i="1"/>
  <c r="R299" i="1"/>
  <c r="Q299" i="1"/>
  <c r="P299" i="1"/>
  <c r="O299" i="1"/>
  <c r="N299" i="1"/>
  <c r="M299" i="1"/>
  <c r="L299" i="1"/>
  <c r="K299" i="1"/>
  <c r="J299" i="1"/>
  <c r="I299" i="1"/>
  <c r="H299" i="1"/>
  <c r="G299" i="1"/>
  <c r="F299" i="1"/>
  <c r="E299" i="1"/>
  <c r="D299" i="1"/>
  <c r="W298" i="1"/>
  <c r="V298" i="1"/>
  <c r="U298" i="1"/>
  <c r="T298" i="1"/>
  <c r="S298" i="1"/>
  <c r="R298" i="1"/>
  <c r="Q298" i="1"/>
  <c r="P298" i="1"/>
  <c r="O298" i="1"/>
  <c r="N298" i="1"/>
  <c r="M298" i="1"/>
  <c r="L298" i="1"/>
  <c r="K298" i="1"/>
  <c r="J298" i="1"/>
  <c r="I298" i="1"/>
  <c r="H298" i="1"/>
  <c r="G298" i="1"/>
  <c r="F298" i="1"/>
  <c r="E298" i="1"/>
  <c r="D298" i="1"/>
  <c r="W297" i="1"/>
  <c r="V297" i="1"/>
  <c r="U297" i="1"/>
  <c r="T297" i="1"/>
  <c r="S297" i="1"/>
  <c r="R297" i="1"/>
  <c r="Q297" i="1"/>
  <c r="P297" i="1"/>
  <c r="O297" i="1"/>
  <c r="N297" i="1"/>
  <c r="M297" i="1"/>
  <c r="L297" i="1"/>
  <c r="K297" i="1"/>
  <c r="J297" i="1"/>
  <c r="I297" i="1"/>
  <c r="H297" i="1"/>
  <c r="G297" i="1"/>
  <c r="F297" i="1"/>
  <c r="E297" i="1"/>
  <c r="D297" i="1"/>
  <c r="W296" i="1"/>
  <c r="V296" i="1"/>
  <c r="U296" i="1"/>
  <c r="T296" i="1"/>
  <c r="S296" i="1"/>
  <c r="R296" i="1"/>
  <c r="Q296" i="1"/>
  <c r="P296" i="1"/>
  <c r="O296" i="1"/>
  <c r="N296" i="1"/>
  <c r="M296" i="1"/>
  <c r="L296" i="1"/>
  <c r="K296" i="1"/>
  <c r="J296" i="1"/>
  <c r="I296" i="1"/>
  <c r="H296" i="1"/>
  <c r="G296" i="1"/>
  <c r="F296" i="1"/>
  <c r="E296" i="1"/>
  <c r="D296" i="1"/>
  <c r="W295" i="1"/>
  <c r="V295" i="1"/>
  <c r="U295" i="1"/>
  <c r="T295" i="1"/>
  <c r="S295" i="1"/>
  <c r="R295" i="1"/>
  <c r="Q295" i="1"/>
  <c r="P295" i="1"/>
  <c r="O295" i="1"/>
  <c r="N295" i="1"/>
  <c r="M295" i="1"/>
  <c r="L295" i="1"/>
  <c r="K295" i="1"/>
  <c r="J295" i="1"/>
  <c r="I295" i="1"/>
  <c r="H295" i="1"/>
  <c r="G295" i="1"/>
  <c r="F295" i="1"/>
  <c r="E295" i="1"/>
  <c r="D295" i="1"/>
  <c r="W294" i="1"/>
  <c r="V294" i="1"/>
  <c r="U294" i="1"/>
  <c r="T294" i="1"/>
  <c r="S294" i="1"/>
  <c r="R294" i="1"/>
  <c r="Q294" i="1"/>
  <c r="P294" i="1"/>
  <c r="O294" i="1"/>
  <c r="N294" i="1"/>
  <c r="M294" i="1"/>
  <c r="L294" i="1"/>
  <c r="K294" i="1"/>
  <c r="J294" i="1"/>
  <c r="I294" i="1"/>
  <c r="H294" i="1"/>
  <c r="G294" i="1"/>
  <c r="F294" i="1"/>
  <c r="E294" i="1"/>
  <c r="D294" i="1"/>
  <c r="W293" i="1"/>
  <c r="V293" i="1"/>
  <c r="U293" i="1"/>
  <c r="T293" i="1"/>
  <c r="S293" i="1"/>
  <c r="R293" i="1"/>
  <c r="Q293" i="1"/>
  <c r="P293" i="1"/>
  <c r="O293" i="1"/>
  <c r="N293" i="1"/>
  <c r="M293" i="1"/>
  <c r="L293" i="1"/>
  <c r="K293" i="1"/>
  <c r="J293" i="1"/>
  <c r="I293" i="1"/>
  <c r="H293" i="1"/>
  <c r="G293" i="1"/>
  <c r="F293" i="1"/>
  <c r="E293" i="1"/>
  <c r="D293" i="1"/>
  <c r="W292" i="1"/>
  <c r="V292" i="1"/>
  <c r="U292" i="1"/>
  <c r="T292" i="1"/>
  <c r="S292" i="1"/>
  <c r="R292" i="1"/>
  <c r="Q292" i="1"/>
  <c r="P292" i="1"/>
  <c r="O292" i="1"/>
  <c r="N292" i="1"/>
  <c r="M292" i="1"/>
  <c r="L292" i="1"/>
  <c r="K292" i="1"/>
  <c r="J292" i="1"/>
  <c r="I292" i="1"/>
  <c r="H292" i="1"/>
  <c r="G292" i="1"/>
  <c r="F292" i="1"/>
  <c r="E292" i="1"/>
  <c r="D292" i="1"/>
  <c r="W291" i="1"/>
  <c r="V291" i="1"/>
  <c r="U291" i="1"/>
  <c r="T291" i="1"/>
  <c r="S291" i="1"/>
  <c r="R291" i="1"/>
  <c r="Q291" i="1"/>
  <c r="P291" i="1"/>
  <c r="O291" i="1"/>
  <c r="N291" i="1"/>
  <c r="M291" i="1"/>
  <c r="L291" i="1"/>
  <c r="K291" i="1"/>
  <c r="J291" i="1"/>
  <c r="I291" i="1"/>
  <c r="H291" i="1"/>
  <c r="G291" i="1"/>
  <c r="F291" i="1"/>
  <c r="E291" i="1"/>
  <c r="D291" i="1"/>
  <c r="W290" i="1"/>
  <c r="V290" i="1"/>
  <c r="U290" i="1"/>
  <c r="T290" i="1"/>
  <c r="S290" i="1"/>
  <c r="R290" i="1"/>
  <c r="Q290" i="1"/>
  <c r="P290" i="1"/>
  <c r="O290" i="1"/>
  <c r="N290" i="1"/>
  <c r="M290" i="1"/>
  <c r="L290" i="1"/>
  <c r="K290" i="1"/>
  <c r="J290" i="1"/>
  <c r="I290" i="1"/>
  <c r="H290" i="1"/>
  <c r="G290" i="1"/>
  <c r="F290" i="1"/>
  <c r="E290" i="1"/>
  <c r="D290" i="1"/>
  <c r="W289" i="1"/>
  <c r="V289" i="1"/>
  <c r="U289" i="1"/>
  <c r="T289" i="1"/>
  <c r="S289" i="1"/>
  <c r="R289" i="1"/>
  <c r="Q289" i="1"/>
  <c r="P289" i="1"/>
  <c r="O289" i="1"/>
  <c r="N289" i="1"/>
  <c r="M289" i="1"/>
  <c r="L289" i="1"/>
  <c r="K289" i="1"/>
  <c r="J289" i="1"/>
  <c r="I289" i="1"/>
  <c r="H289" i="1"/>
  <c r="G289" i="1"/>
  <c r="F289" i="1"/>
  <c r="E289" i="1"/>
  <c r="D289" i="1"/>
  <c r="W288" i="1"/>
  <c r="V288" i="1"/>
  <c r="U288" i="1"/>
  <c r="T288" i="1"/>
  <c r="S288" i="1"/>
  <c r="R288" i="1"/>
  <c r="Q288" i="1"/>
  <c r="P288" i="1"/>
  <c r="O288" i="1"/>
  <c r="N288" i="1"/>
  <c r="M288" i="1"/>
  <c r="L288" i="1"/>
  <c r="K288" i="1"/>
  <c r="J288" i="1"/>
  <c r="I288" i="1"/>
  <c r="H288" i="1"/>
  <c r="G288" i="1"/>
  <c r="F288" i="1"/>
  <c r="E288" i="1"/>
  <c r="D288" i="1"/>
  <c r="W287" i="1"/>
  <c r="V287" i="1"/>
  <c r="U287" i="1"/>
  <c r="T287" i="1"/>
  <c r="S287" i="1"/>
  <c r="R287" i="1"/>
  <c r="Q287" i="1"/>
  <c r="P287" i="1"/>
  <c r="O287" i="1"/>
  <c r="N287" i="1"/>
  <c r="M287" i="1"/>
  <c r="L287" i="1"/>
  <c r="K287" i="1"/>
  <c r="J287" i="1"/>
  <c r="I287" i="1"/>
  <c r="H287" i="1"/>
  <c r="G287" i="1"/>
  <c r="F287" i="1"/>
  <c r="E287" i="1"/>
  <c r="D287" i="1"/>
  <c r="W286" i="1"/>
  <c r="V286" i="1"/>
  <c r="U286" i="1"/>
  <c r="T286" i="1"/>
  <c r="S286" i="1"/>
  <c r="R286" i="1"/>
  <c r="Q286" i="1"/>
  <c r="P286" i="1"/>
  <c r="O286" i="1"/>
  <c r="N286" i="1"/>
  <c r="M286" i="1"/>
  <c r="L286" i="1"/>
  <c r="K286" i="1"/>
  <c r="J286" i="1"/>
  <c r="I286" i="1"/>
  <c r="H286" i="1"/>
  <c r="G286" i="1"/>
  <c r="F286" i="1"/>
  <c r="E286" i="1"/>
  <c r="D286" i="1"/>
  <c r="W285" i="1"/>
  <c r="V285" i="1"/>
  <c r="U285" i="1"/>
  <c r="T285" i="1"/>
  <c r="S285" i="1"/>
  <c r="R285" i="1"/>
  <c r="Q285" i="1"/>
  <c r="P285" i="1"/>
  <c r="O285" i="1"/>
  <c r="N285" i="1"/>
  <c r="M285" i="1"/>
  <c r="L285" i="1"/>
  <c r="K285" i="1"/>
  <c r="J285" i="1"/>
  <c r="I285" i="1"/>
  <c r="H285" i="1"/>
  <c r="G285" i="1"/>
  <c r="F285" i="1"/>
  <c r="E285" i="1"/>
  <c r="D285" i="1"/>
  <c r="W284" i="1"/>
  <c r="V284" i="1"/>
  <c r="U284" i="1"/>
  <c r="T284" i="1"/>
  <c r="S284" i="1"/>
  <c r="R284" i="1"/>
  <c r="Q284" i="1"/>
  <c r="P284" i="1"/>
  <c r="O284" i="1"/>
  <c r="N284" i="1"/>
  <c r="M284" i="1"/>
  <c r="L284" i="1"/>
  <c r="K284" i="1"/>
  <c r="J284" i="1"/>
  <c r="I284" i="1"/>
  <c r="H284" i="1"/>
  <c r="G284" i="1"/>
  <c r="F284" i="1"/>
  <c r="E284" i="1"/>
  <c r="D284" i="1"/>
  <c r="W283" i="1"/>
  <c r="V283" i="1"/>
  <c r="U283" i="1"/>
  <c r="T283" i="1"/>
  <c r="S283" i="1"/>
  <c r="R283" i="1"/>
  <c r="Q283" i="1"/>
  <c r="P283" i="1"/>
  <c r="O283" i="1"/>
  <c r="N283" i="1"/>
  <c r="M283" i="1"/>
  <c r="L283" i="1"/>
  <c r="K283" i="1"/>
  <c r="J283" i="1"/>
  <c r="I283" i="1"/>
  <c r="H283" i="1"/>
  <c r="G283" i="1"/>
  <c r="F283" i="1"/>
  <c r="E283" i="1"/>
  <c r="D283" i="1"/>
  <c r="W282" i="1"/>
  <c r="V282" i="1"/>
  <c r="U282" i="1"/>
  <c r="T282" i="1"/>
  <c r="S282" i="1"/>
  <c r="R282" i="1"/>
  <c r="Q282" i="1"/>
  <c r="P282" i="1"/>
  <c r="O282" i="1"/>
  <c r="N282" i="1"/>
  <c r="M282" i="1"/>
  <c r="L282" i="1"/>
  <c r="K282" i="1"/>
  <c r="J282" i="1"/>
  <c r="I282" i="1"/>
  <c r="H282" i="1"/>
  <c r="G282" i="1"/>
  <c r="F282" i="1"/>
  <c r="E282" i="1"/>
  <c r="D282" i="1"/>
  <c r="W281" i="1"/>
  <c r="V281" i="1"/>
  <c r="U281" i="1"/>
  <c r="T281" i="1"/>
  <c r="S281" i="1"/>
  <c r="R281" i="1"/>
  <c r="Q281" i="1"/>
  <c r="P281" i="1"/>
  <c r="O281" i="1"/>
  <c r="N281" i="1"/>
  <c r="M281" i="1"/>
  <c r="L281" i="1"/>
  <c r="K281" i="1"/>
  <c r="J281" i="1"/>
  <c r="I281" i="1"/>
  <c r="H281" i="1"/>
  <c r="G281" i="1"/>
  <c r="F281" i="1"/>
  <c r="E281" i="1"/>
  <c r="D281" i="1"/>
  <c r="W280" i="1"/>
  <c r="V280" i="1"/>
  <c r="U280" i="1"/>
  <c r="T280" i="1"/>
  <c r="S280" i="1"/>
  <c r="R280" i="1"/>
  <c r="Q280" i="1"/>
  <c r="P280" i="1"/>
  <c r="O280" i="1"/>
  <c r="N280" i="1"/>
  <c r="M280" i="1"/>
  <c r="L280" i="1"/>
  <c r="K280" i="1"/>
  <c r="J280" i="1"/>
  <c r="I280" i="1"/>
  <c r="H280" i="1"/>
  <c r="G280" i="1"/>
  <c r="F280" i="1"/>
  <c r="E280" i="1"/>
  <c r="D280" i="1"/>
  <c r="W279" i="1"/>
  <c r="V279" i="1"/>
  <c r="U279" i="1"/>
  <c r="T279" i="1"/>
  <c r="S279" i="1"/>
  <c r="R279" i="1"/>
  <c r="Q279" i="1"/>
  <c r="P279" i="1"/>
  <c r="O279" i="1"/>
  <c r="N279" i="1"/>
  <c r="M279" i="1"/>
  <c r="L279" i="1"/>
  <c r="K279" i="1"/>
  <c r="J279" i="1"/>
  <c r="I279" i="1"/>
  <c r="H279" i="1"/>
  <c r="G279" i="1"/>
  <c r="F279" i="1"/>
  <c r="E279" i="1"/>
  <c r="D279" i="1"/>
  <c r="W278" i="1"/>
  <c r="V278" i="1"/>
  <c r="U278" i="1"/>
  <c r="T278" i="1"/>
  <c r="S278" i="1"/>
  <c r="R278" i="1"/>
  <c r="Q278" i="1"/>
  <c r="P278" i="1"/>
  <c r="O278" i="1"/>
  <c r="N278" i="1"/>
  <c r="M278" i="1"/>
  <c r="L278" i="1"/>
  <c r="K278" i="1"/>
  <c r="J278" i="1"/>
  <c r="I278" i="1"/>
  <c r="H278" i="1"/>
  <c r="G278" i="1"/>
  <c r="F278" i="1"/>
  <c r="E278" i="1"/>
  <c r="D278" i="1"/>
  <c r="W277" i="1"/>
  <c r="V277" i="1"/>
  <c r="U277" i="1"/>
  <c r="T277" i="1"/>
  <c r="S277" i="1"/>
  <c r="R277" i="1"/>
  <c r="Q277" i="1"/>
  <c r="P277" i="1"/>
  <c r="O277" i="1"/>
  <c r="N277" i="1"/>
  <c r="M277" i="1"/>
  <c r="L277" i="1"/>
  <c r="K277" i="1"/>
  <c r="J277" i="1"/>
  <c r="I277" i="1"/>
  <c r="H277" i="1"/>
  <c r="G277" i="1"/>
  <c r="F277" i="1"/>
  <c r="E277" i="1"/>
  <c r="D277" i="1"/>
  <c r="W276" i="1"/>
  <c r="V276" i="1"/>
  <c r="U276" i="1"/>
  <c r="T276" i="1"/>
  <c r="S276" i="1"/>
  <c r="R276" i="1"/>
  <c r="Q276" i="1"/>
  <c r="P276" i="1"/>
  <c r="O276" i="1"/>
  <c r="N276" i="1"/>
  <c r="M276" i="1"/>
  <c r="L276" i="1"/>
  <c r="K276" i="1"/>
  <c r="J276" i="1"/>
  <c r="I276" i="1"/>
  <c r="H276" i="1"/>
  <c r="G276" i="1"/>
  <c r="F276" i="1"/>
  <c r="E276" i="1"/>
  <c r="D276" i="1"/>
  <c r="W275" i="1"/>
  <c r="V275" i="1"/>
  <c r="U275" i="1"/>
  <c r="T275" i="1"/>
  <c r="S275" i="1"/>
  <c r="R275" i="1"/>
  <c r="Q275" i="1"/>
  <c r="P275" i="1"/>
  <c r="O275" i="1"/>
  <c r="N275" i="1"/>
  <c r="M275" i="1"/>
  <c r="L275" i="1"/>
  <c r="K275" i="1"/>
  <c r="J275" i="1"/>
  <c r="I275" i="1"/>
  <c r="H275" i="1"/>
  <c r="G275" i="1"/>
  <c r="F275" i="1"/>
  <c r="E275" i="1"/>
  <c r="D275" i="1"/>
  <c r="W274" i="1"/>
  <c r="V274" i="1"/>
  <c r="U274" i="1"/>
  <c r="T274" i="1"/>
  <c r="S274" i="1"/>
  <c r="R274" i="1"/>
  <c r="Q274" i="1"/>
  <c r="P274" i="1"/>
  <c r="O274" i="1"/>
  <c r="N274" i="1"/>
  <c r="M274" i="1"/>
  <c r="L274" i="1"/>
  <c r="K274" i="1"/>
  <c r="J274" i="1"/>
  <c r="I274" i="1"/>
  <c r="H274" i="1"/>
  <c r="G274" i="1"/>
  <c r="F274" i="1"/>
  <c r="E274" i="1"/>
  <c r="D274" i="1"/>
  <c r="W273" i="1"/>
  <c r="V273" i="1"/>
  <c r="U273" i="1"/>
  <c r="T273" i="1"/>
  <c r="S273" i="1"/>
  <c r="R273" i="1"/>
  <c r="Q273" i="1"/>
  <c r="P273" i="1"/>
  <c r="O273" i="1"/>
  <c r="N273" i="1"/>
  <c r="M273" i="1"/>
  <c r="L273" i="1"/>
  <c r="K273" i="1"/>
  <c r="J273" i="1"/>
  <c r="I273" i="1"/>
  <c r="H273" i="1"/>
  <c r="G273" i="1"/>
  <c r="F273" i="1"/>
  <c r="E273" i="1"/>
  <c r="D273" i="1"/>
  <c r="W272" i="1"/>
  <c r="V272" i="1"/>
  <c r="U272" i="1"/>
  <c r="T272" i="1"/>
  <c r="S272" i="1"/>
  <c r="R272" i="1"/>
  <c r="Q272" i="1"/>
  <c r="P272" i="1"/>
  <c r="O272" i="1"/>
  <c r="N272" i="1"/>
  <c r="M272" i="1"/>
  <c r="L272" i="1"/>
  <c r="K272" i="1"/>
  <c r="J272" i="1"/>
  <c r="I272" i="1"/>
  <c r="H272" i="1"/>
  <c r="G272" i="1"/>
  <c r="F272" i="1"/>
  <c r="E272" i="1"/>
  <c r="D272" i="1"/>
  <c r="W271" i="1"/>
  <c r="V271" i="1"/>
  <c r="U271" i="1"/>
  <c r="T271" i="1"/>
  <c r="S271" i="1"/>
  <c r="R271" i="1"/>
  <c r="Q271" i="1"/>
  <c r="P271" i="1"/>
  <c r="O271" i="1"/>
  <c r="N271" i="1"/>
  <c r="M271" i="1"/>
  <c r="L271" i="1"/>
  <c r="K271" i="1"/>
  <c r="J271" i="1"/>
  <c r="I271" i="1"/>
  <c r="H271" i="1"/>
  <c r="G271" i="1"/>
  <c r="F271" i="1"/>
  <c r="E271" i="1"/>
  <c r="D271" i="1"/>
  <c r="W270" i="1"/>
  <c r="V270" i="1"/>
  <c r="U270" i="1"/>
  <c r="T270" i="1"/>
  <c r="S270" i="1"/>
  <c r="R270" i="1"/>
  <c r="Q270" i="1"/>
  <c r="P270" i="1"/>
  <c r="O270" i="1"/>
  <c r="N270" i="1"/>
  <c r="M270" i="1"/>
  <c r="L270" i="1"/>
  <c r="K270" i="1"/>
  <c r="J270" i="1"/>
  <c r="I270" i="1"/>
  <c r="H270" i="1"/>
  <c r="G270" i="1"/>
  <c r="F270" i="1"/>
  <c r="E270" i="1"/>
  <c r="D270" i="1"/>
  <c r="W269" i="1"/>
  <c r="V269" i="1"/>
  <c r="U269" i="1"/>
  <c r="T269" i="1"/>
  <c r="S269" i="1"/>
  <c r="R269" i="1"/>
  <c r="Q269" i="1"/>
  <c r="P269" i="1"/>
  <c r="O269" i="1"/>
  <c r="N269" i="1"/>
  <c r="M269" i="1"/>
  <c r="L269" i="1"/>
  <c r="K269" i="1"/>
  <c r="J269" i="1"/>
  <c r="I269" i="1"/>
  <c r="H269" i="1"/>
  <c r="G269" i="1"/>
  <c r="F269" i="1"/>
  <c r="E269" i="1"/>
  <c r="D269" i="1"/>
  <c r="W268" i="1"/>
  <c r="V268" i="1"/>
  <c r="U268" i="1"/>
  <c r="T268" i="1"/>
  <c r="S268" i="1"/>
  <c r="R268" i="1"/>
  <c r="Q268" i="1"/>
  <c r="P268" i="1"/>
  <c r="O268" i="1"/>
  <c r="N268" i="1"/>
  <c r="M268" i="1"/>
  <c r="L268" i="1"/>
  <c r="K268" i="1"/>
  <c r="J268" i="1"/>
  <c r="I268" i="1"/>
  <c r="H268" i="1"/>
  <c r="G268" i="1"/>
  <c r="F268" i="1"/>
  <c r="E268" i="1"/>
  <c r="D268" i="1"/>
  <c r="W267" i="1"/>
  <c r="V267" i="1"/>
  <c r="U267" i="1"/>
  <c r="T267" i="1"/>
  <c r="S267" i="1"/>
  <c r="R267" i="1"/>
  <c r="Q267" i="1"/>
  <c r="P267" i="1"/>
  <c r="O267" i="1"/>
  <c r="N267" i="1"/>
  <c r="M267" i="1"/>
  <c r="L267" i="1"/>
  <c r="K267" i="1"/>
  <c r="J267" i="1"/>
  <c r="I267" i="1"/>
  <c r="H267" i="1"/>
  <c r="G267" i="1"/>
  <c r="F267" i="1"/>
  <c r="E267" i="1"/>
  <c r="D267" i="1"/>
  <c r="W266" i="1"/>
  <c r="V266" i="1"/>
  <c r="U266" i="1"/>
  <c r="T266" i="1"/>
  <c r="S266" i="1"/>
  <c r="R266" i="1"/>
  <c r="Q266" i="1"/>
  <c r="P266" i="1"/>
  <c r="O266" i="1"/>
  <c r="N266" i="1"/>
  <c r="M266" i="1"/>
  <c r="L266" i="1"/>
  <c r="K266" i="1"/>
  <c r="J266" i="1"/>
  <c r="I266" i="1"/>
  <c r="H266" i="1"/>
  <c r="G266" i="1"/>
  <c r="F266" i="1"/>
  <c r="E266" i="1"/>
  <c r="D266" i="1"/>
  <c r="W265" i="1"/>
  <c r="V265" i="1"/>
  <c r="U265" i="1"/>
  <c r="T265" i="1"/>
  <c r="S265" i="1"/>
  <c r="R265" i="1"/>
  <c r="Q265" i="1"/>
  <c r="P265" i="1"/>
  <c r="O265" i="1"/>
  <c r="N265" i="1"/>
  <c r="M265" i="1"/>
  <c r="L265" i="1"/>
  <c r="K265" i="1"/>
  <c r="J265" i="1"/>
  <c r="I265" i="1"/>
  <c r="H265" i="1"/>
  <c r="G265" i="1"/>
  <c r="F265" i="1"/>
  <c r="E265" i="1"/>
  <c r="D265" i="1"/>
  <c r="W264" i="1"/>
  <c r="V264" i="1"/>
  <c r="U264" i="1"/>
  <c r="T264" i="1"/>
  <c r="S264" i="1"/>
  <c r="R264" i="1"/>
  <c r="Q264" i="1"/>
  <c r="P264" i="1"/>
  <c r="O264" i="1"/>
  <c r="N264" i="1"/>
  <c r="M264" i="1"/>
  <c r="L264" i="1"/>
  <c r="K264" i="1"/>
  <c r="J264" i="1"/>
  <c r="I264" i="1"/>
  <c r="H264" i="1"/>
  <c r="G264" i="1"/>
  <c r="F264" i="1"/>
  <c r="E264" i="1"/>
  <c r="D264" i="1"/>
  <c r="W263" i="1"/>
  <c r="V263" i="1"/>
  <c r="U263" i="1"/>
  <c r="T263" i="1"/>
  <c r="S263" i="1"/>
  <c r="R263" i="1"/>
  <c r="Q263" i="1"/>
  <c r="P263" i="1"/>
  <c r="O263" i="1"/>
  <c r="N263" i="1"/>
  <c r="M263" i="1"/>
  <c r="L263" i="1"/>
  <c r="K263" i="1"/>
  <c r="J263" i="1"/>
  <c r="I263" i="1"/>
  <c r="H263" i="1"/>
  <c r="G263" i="1"/>
  <c r="F263" i="1"/>
  <c r="E263" i="1"/>
  <c r="D263" i="1"/>
  <c r="W262" i="1"/>
  <c r="V262" i="1"/>
  <c r="U262" i="1"/>
  <c r="T262" i="1"/>
  <c r="S262" i="1"/>
  <c r="R262" i="1"/>
  <c r="Q262" i="1"/>
  <c r="P262" i="1"/>
  <c r="O262" i="1"/>
  <c r="N262" i="1"/>
  <c r="M262" i="1"/>
  <c r="L262" i="1"/>
  <c r="K262" i="1"/>
  <c r="J262" i="1"/>
  <c r="I262" i="1"/>
  <c r="H262" i="1"/>
  <c r="G262" i="1"/>
  <c r="F262" i="1"/>
  <c r="E262" i="1"/>
  <c r="D262" i="1"/>
  <c r="W261" i="1"/>
  <c r="V261" i="1"/>
  <c r="U261" i="1"/>
  <c r="T261" i="1"/>
  <c r="S261" i="1"/>
  <c r="R261" i="1"/>
  <c r="Q261" i="1"/>
  <c r="P261" i="1"/>
  <c r="O261" i="1"/>
  <c r="N261" i="1"/>
  <c r="M261" i="1"/>
  <c r="L261" i="1"/>
  <c r="K261" i="1"/>
  <c r="J261" i="1"/>
  <c r="I261" i="1"/>
  <c r="H261" i="1"/>
  <c r="G261" i="1"/>
  <c r="F261" i="1"/>
  <c r="E261" i="1"/>
  <c r="D261" i="1"/>
  <c r="W260" i="1"/>
  <c r="V260" i="1"/>
  <c r="U260" i="1"/>
  <c r="T260" i="1"/>
  <c r="S260" i="1"/>
  <c r="R260" i="1"/>
  <c r="Q260" i="1"/>
  <c r="P260" i="1"/>
  <c r="O260" i="1"/>
  <c r="N260" i="1"/>
  <c r="M260" i="1"/>
  <c r="L260" i="1"/>
  <c r="K260" i="1"/>
  <c r="J260" i="1"/>
  <c r="I260" i="1"/>
  <c r="H260" i="1"/>
  <c r="G260" i="1"/>
  <c r="F260" i="1"/>
  <c r="E260" i="1"/>
  <c r="D260" i="1"/>
  <c r="W259" i="1"/>
  <c r="V259" i="1"/>
  <c r="U259" i="1"/>
  <c r="T259" i="1"/>
  <c r="S259" i="1"/>
  <c r="R259" i="1"/>
  <c r="Q259" i="1"/>
  <c r="P259" i="1"/>
  <c r="O259" i="1"/>
  <c r="N259" i="1"/>
  <c r="M259" i="1"/>
  <c r="L259" i="1"/>
  <c r="K259" i="1"/>
  <c r="J259" i="1"/>
  <c r="I259" i="1"/>
  <c r="H259" i="1"/>
  <c r="G259" i="1"/>
  <c r="F259" i="1"/>
  <c r="E259" i="1"/>
  <c r="D259" i="1"/>
  <c r="W258" i="1"/>
  <c r="V258" i="1"/>
  <c r="U258" i="1"/>
  <c r="T258" i="1"/>
  <c r="S258" i="1"/>
  <c r="R258" i="1"/>
  <c r="Q258" i="1"/>
  <c r="P258" i="1"/>
  <c r="O258" i="1"/>
  <c r="N258" i="1"/>
  <c r="M258" i="1"/>
  <c r="L258" i="1"/>
  <c r="K258" i="1"/>
  <c r="J258" i="1"/>
  <c r="I258" i="1"/>
  <c r="H258" i="1"/>
  <c r="G258" i="1"/>
  <c r="F258" i="1"/>
  <c r="E258" i="1"/>
  <c r="D258" i="1"/>
  <c r="W257" i="1"/>
  <c r="V257" i="1"/>
  <c r="U257" i="1"/>
  <c r="T257" i="1"/>
  <c r="S257" i="1"/>
  <c r="R257" i="1"/>
  <c r="Q257" i="1"/>
  <c r="P257" i="1"/>
  <c r="O257" i="1"/>
  <c r="N257" i="1"/>
  <c r="M257" i="1"/>
  <c r="L257" i="1"/>
  <c r="K257" i="1"/>
  <c r="J257" i="1"/>
  <c r="I257" i="1"/>
  <c r="H257" i="1"/>
  <c r="G257" i="1"/>
  <c r="F257" i="1"/>
  <c r="E257" i="1"/>
  <c r="D257" i="1"/>
  <c r="W256" i="1"/>
  <c r="V256" i="1"/>
  <c r="U256" i="1"/>
  <c r="T256" i="1"/>
  <c r="S256" i="1"/>
  <c r="R256" i="1"/>
  <c r="Q256" i="1"/>
  <c r="P256" i="1"/>
  <c r="O256" i="1"/>
  <c r="N256" i="1"/>
  <c r="M256" i="1"/>
  <c r="L256" i="1"/>
  <c r="K256" i="1"/>
  <c r="J256" i="1"/>
  <c r="I256" i="1"/>
  <c r="H256" i="1"/>
  <c r="G256" i="1"/>
  <c r="F256" i="1"/>
  <c r="E256" i="1"/>
  <c r="D256" i="1"/>
  <c r="W255" i="1"/>
  <c r="V255" i="1"/>
  <c r="U255" i="1"/>
  <c r="T255" i="1"/>
  <c r="S255" i="1"/>
  <c r="R255" i="1"/>
  <c r="Q255" i="1"/>
  <c r="P255" i="1"/>
  <c r="O255" i="1"/>
  <c r="N255" i="1"/>
  <c r="M255" i="1"/>
  <c r="L255" i="1"/>
  <c r="K255" i="1"/>
  <c r="J255" i="1"/>
  <c r="I255" i="1"/>
  <c r="H255" i="1"/>
  <c r="G255" i="1"/>
  <c r="F255" i="1"/>
  <c r="E255" i="1"/>
  <c r="D255" i="1"/>
  <c r="W254" i="1"/>
  <c r="V254" i="1"/>
  <c r="U254" i="1"/>
  <c r="T254" i="1"/>
  <c r="S254" i="1"/>
  <c r="R254" i="1"/>
  <c r="Q254" i="1"/>
  <c r="P254" i="1"/>
  <c r="O254" i="1"/>
  <c r="N254" i="1"/>
  <c r="M254" i="1"/>
  <c r="L254" i="1"/>
  <c r="K254" i="1"/>
  <c r="J254" i="1"/>
  <c r="I254" i="1"/>
  <c r="H254" i="1"/>
  <c r="G254" i="1"/>
  <c r="F254" i="1"/>
  <c r="E254" i="1"/>
  <c r="D254" i="1"/>
  <c r="W253" i="1"/>
  <c r="V253" i="1"/>
  <c r="U253" i="1"/>
  <c r="T253" i="1"/>
  <c r="S253" i="1"/>
  <c r="R253" i="1"/>
  <c r="Q253" i="1"/>
  <c r="P253" i="1"/>
  <c r="O253" i="1"/>
  <c r="N253" i="1"/>
  <c r="M253" i="1"/>
  <c r="L253" i="1"/>
  <c r="K253" i="1"/>
  <c r="J253" i="1"/>
  <c r="I253" i="1"/>
  <c r="H253" i="1"/>
  <c r="G253" i="1"/>
  <c r="F253" i="1"/>
  <c r="E253" i="1"/>
  <c r="D253" i="1"/>
  <c r="W252" i="1"/>
  <c r="V252" i="1"/>
  <c r="U252" i="1"/>
  <c r="T252" i="1"/>
  <c r="S252" i="1"/>
  <c r="R252" i="1"/>
  <c r="Q252" i="1"/>
  <c r="P252" i="1"/>
  <c r="O252" i="1"/>
  <c r="N252" i="1"/>
  <c r="M252" i="1"/>
  <c r="L252" i="1"/>
  <c r="K252" i="1"/>
  <c r="J252" i="1"/>
  <c r="I252" i="1"/>
  <c r="H252" i="1"/>
  <c r="G252" i="1"/>
  <c r="F252" i="1"/>
  <c r="E252" i="1"/>
  <c r="D252" i="1"/>
  <c r="W251" i="1"/>
  <c r="V251" i="1"/>
  <c r="U251" i="1"/>
  <c r="T251" i="1"/>
  <c r="S251" i="1"/>
  <c r="R251" i="1"/>
  <c r="Q251" i="1"/>
  <c r="P251" i="1"/>
  <c r="O251" i="1"/>
  <c r="N251" i="1"/>
  <c r="M251" i="1"/>
  <c r="L251" i="1"/>
  <c r="K251" i="1"/>
  <c r="J251" i="1"/>
  <c r="I251" i="1"/>
  <c r="H251" i="1"/>
  <c r="G251" i="1"/>
  <c r="F251" i="1"/>
  <c r="E251" i="1"/>
  <c r="D251" i="1"/>
  <c r="W250" i="1"/>
  <c r="V250" i="1"/>
  <c r="U250" i="1"/>
  <c r="T250" i="1"/>
  <c r="S250" i="1"/>
  <c r="R250" i="1"/>
  <c r="Q250" i="1"/>
  <c r="P250" i="1"/>
  <c r="O250" i="1"/>
  <c r="N250" i="1"/>
  <c r="M250" i="1"/>
  <c r="L250" i="1"/>
  <c r="K250" i="1"/>
  <c r="J250" i="1"/>
  <c r="I250" i="1"/>
  <c r="H250" i="1"/>
  <c r="G250" i="1"/>
  <c r="F250" i="1"/>
  <c r="E250" i="1"/>
  <c r="D250" i="1"/>
  <c r="W249" i="1"/>
  <c r="V249" i="1"/>
  <c r="U249" i="1"/>
  <c r="T249" i="1"/>
  <c r="S249" i="1"/>
  <c r="R249" i="1"/>
  <c r="Q249" i="1"/>
  <c r="P249" i="1"/>
  <c r="O249" i="1"/>
  <c r="N249" i="1"/>
  <c r="M249" i="1"/>
  <c r="L249" i="1"/>
  <c r="K249" i="1"/>
  <c r="J249" i="1"/>
  <c r="I249" i="1"/>
  <c r="H249" i="1"/>
  <c r="G249" i="1"/>
  <c r="F249" i="1"/>
  <c r="E249" i="1"/>
  <c r="D249" i="1"/>
  <c r="W248" i="1"/>
  <c r="V248" i="1"/>
  <c r="U248" i="1"/>
  <c r="T248" i="1"/>
  <c r="S248" i="1"/>
  <c r="R248" i="1"/>
  <c r="Q248" i="1"/>
  <c r="P248" i="1"/>
  <c r="O248" i="1"/>
  <c r="N248" i="1"/>
  <c r="M248" i="1"/>
  <c r="L248" i="1"/>
  <c r="K248" i="1"/>
  <c r="J248" i="1"/>
  <c r="I248" i="1"/>
  <c r="H248" i="1"/>
  <c r="G248" i="1"/>
  <c r="F248" i="1"/>
  <c r="E248" i="1"/>
  <c r="D248" i="1"/>
  <c r="W247" i="1"/>
  <c r="V247" i="1"/>
  <c r="U247" i="1"/>
  <c r="T247" i="1"/>
  <c r="S247" i="1"/>
  <c r="R247" i="1"/>
  <c r="Q247" i="1"/>
  <c r="P247" i="1"/>
  <c r="O247" i="1"/>
  <c r="N247" i="1"/>
  <c r="M247" i="1"/>
  <c r="L247" i="1"/>
  <c r="K247" i="1"/>
  <c r="J247" i="1"/>
  <c r="I247" i="1"/>
  <c r="H247" i="1"/>
  <c r="G247" i="1"/>
  <c r="F247" i="1"/>
  <c r="E247" i="1"/>
  <c r="D247" i="1"/>
  <c r="W246" i="1"/>
  <c r="V246" i="1"/>
  <c r="U246" i="1"/>
  <c r="T246" i="1"/>
  <c r="S246" i="1"/>
  <c r="R246" i="1"/>
  <c r="Q246" i="1"/>
  <c r="P246" i="1"/>
  <c r="O246" i="1"/>
  <c r="N246" i="1"/>
  <c r="M246" i="1"/>
  <c r="L246" i="1"/>
  <c r="K246" i="1"/>
  <c r="J246" i="1"/>
  <c r="I246" i="1"/>
  <c r="H246" i="1"/>
  <c r="G246" i="1"/>
  <c r="F246" i="1"/>
  <c r="E246" i="1"/>
  <c r="D246" i="1"/>
  <c r="W245" i="1"/>
  <c r="V245" i="1"/>
  <c r="U245" i="1"/>
  <c r="T245" i="1"/>
  <c r="S245" i="1"/>
  <c r="R245" i="1"/>
  <c r="Q245" i="1"/>
  <c r="P245" i="1"/>
  <c r="O245" i="1"/>
  <c r="N245" i="1"/>
  <c r="M245" i="1"/>
  <c r="L245" i="1"/>
  <c r="K245" i="1"/>
  <c r="J245" i="1"/>
  <c r="I245" i="1"/>
  <c r="H245" i="1"/>
  <c r="G245" i="1"/>
  <c r="F245" i="1"/>
  <c r="E245" i="1"/>
  <c r="D245" i="1"/>
  <c r="W244" i="1"/>
  <c r="V244" i="1"/>
  <c r="U244" i="1"/>
  <c r="T244" i="1"/>
  <c r="S244" i="1"/>
  <c r="R244" i="1"/>
  <c r="Q244" i="1"/>
  <c r="P244" i="1"/>
  <c r="O244" i="1"/>
  <c r="N244" i="1"/>
  <c r="M244" i="1"/>
  <c r="L244" i="1"/>
  <c r="K244" i="1"/>
  <c r="J244" i="1"/>
  <c r="I244" i="1"/>
  <c r="H244" i="1"/>
  <c r="G244" i="1"/>
  <c r="F244" i="1"/>
  <c r="E244" i="1"/>
  <c r="D244" i="1"/>
  <c r="W243" i="1"/>
  <c r="V243" i="1"/>
  <c r="U243" i="1"/>
  <c r="T243" i="1"/>
  <c r="S243" i="1"/>
  <c r="R243" i="1"/>
  <c r="Q243" i="1"/>
  <c r="P243" i="1"/>
  <c r="O243" i="1"/>
  <c r="N243" i="1"/>
  <c r="M243" i="1"/>
  <c r="L243" i="1"/>
  <c r="K243" i="1"/>
  <c r="J243" i="1"/>
  <c r="I243" i="1"/>
  <c r="H243" i="1"/>
  <c r="G243" i="1"/>
  <c r="F243" i="1"/>
  <c r="E243" i="1"/>
  <c r="D243" i="1"/>
  <c r="W242" i="1"/>
  <c r="V242" i="1"/>
  <c r="U242" i="1"/>
  <c r="T242" i="1"/>
  <c r="S242" i="1"/>
  <c r="R242" i="1"/>
  <c r="Q242" i="1"/>
  <c r="P242" i="1"/>
  <c r="O242" i="1"/>
  <c r="N242" i="1"/>
  <c r="M242" i="1"/>
  <c r="L242" i="1"/>
  <c r="K242" i="1"/>
  <c r="J242" i="1"/>
  <c r="I242" i="1"/>
  <c r="H242" i="1"/>
  <c r="G242" i="1"/>
  <c r="F242" i="1"/>
  <c r="E242" i="1"/>
  <c r="D242" i="1"/>
  <c r="W241" i="1"/>
  <c r="V241" i="1"/>
  <c r="U241" i="1"/>
  <c r="T241" i="1"/>
  <c r="S241" i="1"/>
  <c r="R241" i="1"/>
  <c r="Q241" i="1"/>
  <c r="P241" i="1"/>
  <c r="O241" i="1"/>
  <c r="N241" i="1"/>
  <c r="M241" i="1"/>
  <c r="L241" i="1"/>
  <c r="K241" i="1"/>
  <c r="J241" i="1"/>
  <c r="I241" i="1"/>
  <c r="H241" i="1"/>
  <c r="G241" i="1"/>
  <c r="F241" i="1"/>
  <c r="E241" i="1"/>
  <c r="D241" i="1"/>
  <c r="W240" i="1"/>
  <c r="V240" i="1"/>
  <c r="U240" i="1"/>
  <c r="T240" i="1"/>
  <c r="S240" i="1"/>
  <c r="R240" i="1"/>
  <c r="Q240" i="1"/>
  <c r="P240" i="1"/>
  <c r="O240" i="1"/>
  <c r="N240" i="1"/>
  <c r="M240" i="1"/>
  <c r="L240" i="1"/>
  <c r="K240" i="1"/>
  <c r="J240" i="1"/>
  <c r="I240" i="1"/>
  <c r="H240" i="1"/>
  <c r="G240" i="1"/>
  <c r="F240" i="1"/>
  <c r="E240" i="1"/>
  <c r="D240" i="1"/>
  <c r="W239" i="1"/>
  <c r="V239" i="1"/>
  <c r="U239" i="1"/>
  <c r="T239" i="1"/>
  <c r="S239" i="1"/>
  <c r="R239" i="1"/>
  <c r="Q239" i="1"/>
  <c r="P239" i="1"/>
  <c r="O239" i="1"/>
  <c r="N239" i="1"/>
  <c r="M239" i="1"/>
  <c r="L239" i="1"/>
  <c r="K239" i="1"/>
  <c r="J239" i="1"/>
  <c r="I239" i="1"/>
  <c r="H239" i="1"/>
  <c r="G239" i="1"/>
  <c r="F239" i="1"/>
  <c r="E239" i="1"/>
  <c r="D239" i="1"/>
  <c r="W238" i="1"/>
  <c r="V238" i="1"/>
  <c r="U238" i="1"/>
  <c r="T238" i="1"/>
  <c r="S238" i="1"/>
  <c r="R238" i="1"/>
  <c r="Q238" i="1"/>
  <c r="P238" i="1"/>
  <c r="O238" i="1"/>
  <c r="N238" i="1"/>
  <c r="M238" i="1"/>
  <c r="L238" i="1"/>
  <c r="K238" i="1"/>
  <c r="J238" i="1"/>
  <c r="I238" i="1"/>
  <c r="H238" i="1"/>
  <c r="G238" i="1"/>
  <c r="F238" i="1"/>
  <c r="E238" i="1"/>
  <c r="D238" i="1"/>
  <c r="W237" i="1"/>
  <c r="V237" i="1"/>
  <c r="U237" i="1"/>
  <c r="T237" i="1"/>
  <c r="S237" i="1"/>
  <c r="R237" i="1"/>
  <c r="Q237" i="1"/>
  <c r="P237" i="1"/>
  <c r="O237" i="1"/>
  <c r="N237" i="1"/>
  <c r="M237" i="1"/>
  <c r="L237" i="1"/>
  <c r="K237" i="1"/>
  <c r="J237" i="1"/>
  <c r="I237" i="1"/>
  <c r="H237" i="1"/>
  <c r="G237" i="1"/>
  <c r="F237" i="1"/>
  <c r="E237" i="1"/>
  <c r="D237" i="1"/>
  <c r="W236" i="1"/>
  <c r="V236" i="1"/>
  <c r="U236" i="1"/>
  <c r="T236" i="1"/>
  <c r="S236" i="1"/>
  <c r="R236" i="1"/>
  <c r="Q236" i="1"/>
  <c r="P236" i="1"/>
  <c r="O236" i="1"/>
  <c r="N236" i="1"/>
  <c r="M236" i="1"/>
  <c r="L236" i="1"/>
  <c r="K236" i="1"/>
  <c r="J236" i="1"/>
  <c r="I236" i="1"/>
  <c r="H236" i="1"/>
  <c r="G236" i="1"/>
  <c r="F236" i="1"/>
  <c r="E236" i="1"/>
  <c r="D236" i="1"/>
  <c r="W235" i="1"/>
  <c r="V235" i="1"/>
  <c r="U235" i="1"/>
  <c r="T235" i="1"/>
  <c r="S235" i="1"/>
  <c r="R235" i="1"/>
  <c r="Q235" i="1"/>
  <c r="P235" i="1"/>
  <c r="O235" i="1"/>
  <c r="N235" i="1"/>
  <c r="M235" i="1"/>
  <c r="L235" i="1"/>
  <c r="K235" i="1"/>
  <c r="J235" i="1"/>
  <c r="I235" i="1"/>
  <c r="H235" i="1"/>
  <c r="G235" i="1"/>
  <c r="F235" i="1"/>
  <c r="E235" i="1"/>
  <c r="D235" i="1"/>
  <c r="W234" i="1"/>
  <c r="V234" i="1"/>
  <c r="U234" i="1"/>
  <c r="T234" i="1"/>
  <c r="S234" i="1"/>
  <c r="R234" i="1"/>
  <c r="Q234" i="1"/>
  <c r="P234" i="1"/>
  <c r="O234" i="1"/>
  <c r="N234" i="1"/>
  <c r="M234" i="1"/>
  <c r="L234" i="1"/>
  <c r="K234" i="1"/>
  <c r="J234" i="1"/>
  <c r="I234" i="1"/>
  <c r="H234" i="1"/>
  <c r="G234" i="1"/>
  <c r="F234" i="1"/>
  <c r="E234" i="1"/>
  <c r="D234" i="1"/>
  <c r="W233" i="1"/>
  <c r="V233" i="1"/>
  <c r="U233" i="1"/>
  <c r="T233" i="1"/>
  <c r="S233" i="1"/>
  <c r="R233" i="1"/>
  <c r="Q233" i="1"/>
  <c r="P233" i="1"/>
  <c r="O233" i="1"/>
  <c r="N233" i="1"/>
  <c r="M233" i="1"/>
  <c r="L233" i="1"/>
  <c r="K233" i="1"/>
  <c r="J233" i="1"/>
  <c r="I233" i="1"/>
  <c r="H233" i="1"/>
  <c r="G233" i="1"/>
  <c r="F233" i="1"/>
  <c r="E233" i="1"/>
  <c r="D233" i="1"/>
  <c r="W232" i="1"/>
  <c r="V232" i="1"/>
  <c r="U232" i="1"/>
  <c r="T232" i="1"/>
  <c r="S232" i="1"/>
  <c r="R232" i="1"/>
  <c r="Q232" i="1"/>
  <c r="P232" i="1"/>
  <c r="O232" i="1"/>
  <c r="N232" i="1"/>
  <c r="M232" i="1"/>
  <c r="L232" i="1"/>
  <c r="K232" i="1"/>
  <c r="J232" i="1"/>
  <c r="I232" i="1"/>
  <c r="H232" i="1"/>
  <c r="G232" i="1"/>
  <c r="F232" i="1"/>
  <c r="E232" i="1"/>
  <c r="D232" i="1"/>
  <c r="W231" i="1"/>
  <c r="V231" i="1"/>
  <c r="U231" i="1"/>
  <c r="T231" i="1"/>
  <c r="S231" i="1"/>
  <c r="R231" i="1"/>
  <c r="Q231" i="1"/>
  <c r="P231" i="1"/>
  <c r="O231" i="1"/>
  <c r="N231" i="1"/>
  <c r="M231" i="1"/>
  <c r="L231" i="1"/>
  <c r="K231" i="1"/>
  <c r="J231" i="1"/>
  <c r="I231" i="1"/>
  <c r="H231" i="1"/>
  <c r="G231" i="1"/>
  <c r="F231" i="1"/>
  <c r="E231" i="1"/>
  <c r="D231" i="1"/>
  <c r="W230" i="1"/>
  <c r="V230" i="1"/>
  <c r="U230" i="1"/>
  <c r="T230" i="1"/>
  <c r="S230" i="1"/>
  <c r="R230" i="1"/>
  <c r="Q230" i="1"/>
  <c r="P230" i="1"/>
  <c r="O230" i="1"/>
  <c r="N230" i="1"/>
  <c r="M230" i="1"/>
  <c r="L230" i="1"/>
  <c r="K230" i="1"/>
  <c r="J230" i="1"/>
  <c r="I230" i="1"/>
  <c r="H230" i="1"/>
  <c r="G230" i="1"/>
  <c r="F230" i="1"/>
  <c r="E230" i="1"/>
  <c r="D230" i="1"/>
  <c r="W229" i="1"/>
  <c r="V229" i="1"/>
  <c r="U229" i="1"/>
  <c r="T229" i="1"/>
  <c r="S229" i="1"/>
  <c r="R229" i="1"/>
  <c r="Q229" i="1"/>
  <c r="P229" i="1"/>
  <c r="O229" i="1"/>
  <c r="N229" i="1"/>
  <c r="M229" i="1"/>
  <c r="L229" i="1"/>
  <c r="K229" i="1"/>
  <c r="J229" i="1"/>
  <c r="I229" i="1"/>
  <c r="H229" i="1"/>
  <c r="G229" i="1"/>
  <c r="F229" i="1"/>
  <c r="E229" i="1"/>
  <c r="D229" i="1"/>
  <c r="W228" i="1"/>
  <c r="V228" i="1"/>
  <c r="U228" i="1"/>
  <c r="T228" i="1"/>
  <c r="S228" i="1"/>
  <c r="R228" i="1"/>
  <c r="Q228" i="1"/>
  <c r="P228" i="1"/>
  <c r="O228" i="1"/>
  <c r="N228" i="1"/>
  <c r="M228" i="1"/>
  <c r="L228" i="1"/>
  <c r="K228" i="1"/>
  <c r="J228" i="1"/>
  <c r="I228" i="1"/>
  <c r="H228" i="1"/>
  <c r="G228" i="1"/>
  <c r="F228" i="1"/>
  <c r="E228" i="1"/>
  <c r="D228" i="1"/>
  <c r="W227" i="1"/>
  <c r="V227" i="1"/>
  <c r="U227" i="1"/>
  <c r="T227" i="1"/>
  <c r="S227" i="1"/>
  <c r="R227" i="1"/>
  <c r="Q227" i="1"/>
  <c r="P227" i="1"/>
  <c r="O227" i="1"/>
  <c r="N227" i="1"/>
  <c r="M227" i="1"/>
  <c r="L227" i="1"/>
  <c r="K227" i="1"/>
  <c r="J227" i="1"/>
  <c r="I227" i="1"/>
  <c r="H227" i="1"/>
  <c r="G227" i="1"/>
  <c r="F227" i="1"/>
  <c r="E227" i="1"/>
  <c r="D227" i="1"/>
  <c r="W226" i="1"/>
  <c r="V226" i="1"/>
  <c r="U226" i="1"/>
  <c r="T226" i="1"/>
  <c r="S226" i="1"/>
  <c r="R226" i="1"/>
  <c r="Q226" i="1"/>
  <c r="P226" i="1"/>
  <c r="O226" i="1"/>
  <c r="N226" i="1"/>
  <c r="M226" i="1"/>
  <c r="L226" i="1"/>
  <c r="K226" i="1"/>
  <c r="J226" i="1"/>
  <c r="I226" i="1"/>
  <c r="H226" i="1"/>
  <c r="G226" i="1"/>
  <c r="F226" i="1"/>
  <c r="E226" i="1"/>
  <c r="D226" i="1"/>
  <c r="W225" i="1"/>
  <c r="V225" i="1"/>
  <c r="U225" i="1"/>
  <c r="T225" i="1"/>
  <c r="S225" i="1"/>
  <c r="R225" i="1"/>
  <c r="Q225" i="1"/>
  <c r="P225" i="1"/>
  <c r="O225" i="1"/>
  <c r="N225" i="1"/>
  <c r="M225" i="1"/>
  <c r="L225" i="1"/>
  <c r="K225" i="1"/>
  <c r="J225" i="1"/>
  <c r="I225" i="1"/>
  <c r="H225" i="1"/>
  <c r="G225" i="1"/>
  <c r="F225" i="1"/>
  <c r="E225" i="1"/>
  <c r="D225" i="1"/>
  <c r="W224" i="1"/>
  <c r="V224" i="1"/>
  <c r="U224" i="1"/>
  <c r="T224" i="1"/>
  <c r="S224" i="1"/>
  <c r="R224" i="1"/>
  <c r="Q224" i="1"/>
  <c r="P224" i="1"/>
  <c r="O224" i="1"/>
  <c r="N224" i="1"/>
  <c r="M224" i="1"/>
  <c r="L224" i="1"/>
  <c r="K224" i="1"/>
  <c r="J224" i="1"/>
  <c r="I224" i="1"/>
  <c r="H224" i="1"/>
  <c r="G224" i="1"/>
  <c r="F224" i="1"/>
  <c r="E224" i="1"/>
  <c r="D224" i="1"/>
  <c r="W223" i="1"/>
  <c r="V223" i="1"/>
  <c r="U223" i="1"/>
  <c r="T223" i="1"/>
  <c r="S223" i="1"/>
  <c r="R223" i="1"/>
  <c r="Q223" i="1"/>
  <c r="P223" i="1"/>
  <c r="O223" i="1"/>
  <c r="N223" i="1"/>
  <c r="M223" i="1"/>
  <c r="L223" i="1"/>
  <c r="K223" i="1"/>
  <c r="J223" i="1"/>
  <c r="I223" i="1"/>
  <c r="H223" i="1"/>
  <c r="G223" i="1"/>
  <c r="F223" i="1"/>
  <c r="E223" i="1"/>
  <c r="D223" i="1"/>
  <c r="W222" i="1"/>
  <c r="V222" i="1"/>
  <c r="U222" i="1"/>
  <c r="T222" i="1"/>
  <c r="S222" i="1"/>
  <c r="R222" i="1"/>
  <c r="Q222" i="1"/>
  <c r="P222" i="1"/>
  <c r="O222" i="1"/>
  <c r="N222" i="1"/>
  <c r="M222" i="1"/>
  <c r="L222" i="1"/>
  <c r="K222" i="1"/>
  <c r="J222" i="1"/>
  <c r="I222" i="1"/>
  <c r="H222" i="1"/>
  <c r="G222" i="1"/>
  <c r="F222" i="1"/>
  <c r="E222" i="1"/>
  <c r="D222" i="1"/>
  <c r="W221" i="1"/>
  <c r="V221" i="1"/>
  <c r="U221" i="1"/>
  <c r="T221" i="1"/>
  <c r="S221" i="1"/>
  <c r="R221" i="1"/>
  <c r="Q221" i="1"/>
  <c r="P221" i="1"/>
  <c r="O221" i="1"/>
  <c r="N221" i="1"/>
  <c r="M221" i="1"/>
  <c r="L221" i="1"/>
  <c r="K221" i="1"/>
  <c r="J221" i="1"/>
  <c r="I221" i="1"/>
  <c r="H221" i="1"/>
  <c r="G221" i="1"/>
  <c r="F221" i="1"/>
  <c r="E221" i="1"/>
  <c r="D221" i="1"/>
  <c r="W220" i="1"/>
  <c r="V220" i="1"/>
  <c r="U220" i="1"/>
  <c r="T220" i="1"/>
  <c r="S220" i="1"/>
  <c r="R220" i="1"/>
  <c r="Q220" i="1"/>
  <c r="P220" i="1"/>
  <c r="O220" i="1"/>
  <c r="N220" i="1"/>
  <c r="M220" i="1"/>
  <c r="L220" i="1"/>
  <c r="K220" i="1"/>
  <c r="J220" i="1"/>
  <c r="I220" i="1"/>
  <c r="H220" i="1"/>
  <c r="G220" i="1"/>
  <c r="F220" i="1"/>
  <c r="E220" i="1"/>
  <c r="D220" i="1"/>
  <c r="W219" i="1"/>
  <c r="V219" i="1"/>
  <c r="U219" i="1"/>
  <c r="T219" i="1"/>
  <c r="S219" i="1"/>
  <c r="R219" i="1"/>
  <c r="Q219" i="1"/>
  <c r="P219" i="1"/>
  <c r="O219" i="1"/>
  <c r="N219" i="1"/>
  <c r="M219" i="1"/>
  <c r="L219" i="1"/>
  <c r="K219" i="1"/>
  <c r="J219" i="1"/>
  <c r="I219" i="1"/>
  <c r="H219" i="1"/>
  <c r="G219" i="1"/>
  <c r="F219" i="1"/>
  <c r="E219" i="1"/>
  <c r="D219" i="1"/>
  <c r="W218" i="1"/>
  <c r="V218" i="1"/>
  <c r="U218" i="1"/>
  <c r="T218" i="1"/>
  <c r="S218" i="1"/>
  <c r="R218" i="1"/>
  <c r="Q218" i="1"/>
  <c r="P218" i="1"/>
  <c r="O218" i="1"/>
  <c r="N218" i="1"/>
  <c r="M218" i="1"/>
  <c r="L218" i="1"/>
  <c r="K218" i="1"/>
  <c r="J218" i="1"/>
  <c r="I218" i="1"/>
  <c r="H218" i="1"/>
  <c r="G218" i="1"/>
  <c r="F218" i="1"/>
  <c r="E218" i="1"/>
  <c r="D218" i="1"/>
  <c r="W217" i="1"/>
  <c r="V217" i="1"/>
  <c r="U217" i="1"/>
  <c r="T217" i="1"/>
  <c r="S217" i="1"/>
  <c r="R217" i="1"/>
  <c r="Q217" i="1"/>
  <c r="P217" i="1"/>
  <c r="O217" i="1"/>
  <c r="N217" i="1"/>
  <c r="M217" i="1"/>
  <c r="L217" i="1"/>
  <c r="K217" i="1"/>
  <c r="J217" i="1"/>
  <c r="I217" i="1"/>
  <c r="H217" i="1"/>
  <c r="G217" i="1"/>
  <c r="F217" i="1"/>
  <c r="E217" i="1"/>
  <c r="D217" i="1"/>
  <c r="W216" i="1"/>
  <c r="V216" i="1"/>
  <c r="U216" i="1"/>
  <c r="T216" i="1"/>
  <c r="S216" i="1"/>
  <c r="R216" i="1"/>
  <c r="Q216" i="1"/>
  <c r="P216" i="1"/>
  <c r="O216" i="1"/>
  <c r="N216" i="1"/>
  <c r="M216" i="1"/>
  <c r="L216" i="1"/>
  <c r="K216" i="1"/>
  <c r="J216" i="1"/>
  <c r="I216" i="1"/>
  <c r="H216" i="1"/>
  <c r="G216" i="1"/>
  <c r="F216" i="1"/>
  <c r="E216" i="1"/>
  <c r="D216" i="1"/>
  <c r="W215" i="1"/>
  <c r="V215" i="1"/>
  <c r="U215" i="1"/>
  <c r="T215" i="1"/>
  <c r="S215" i="1"/>
  <c r="R215" i="1"/>
  <c r="Q215" i="1"/>
  <c r="P215" i="1"/>
  <c r="O215" i="1"/>
  <c r="N215" i="1"/>
  <c r="M215" i="1"/>
  <c r="L215" i="1"/>
  <c r="K215" i="1"/>
  <c r="J215" i="1"/>
  <c r="I215" i="1"/>
  <c r="H215" i="1"/>
  <c r="G215" i="1"/>
  <c r="F215" i="1"/>
  <c r="E215" i="1"/>
  <c r="D215" i="1"/>
  <c r="W214" i="1"/>
  <c r="V214" i="1"/>
  <c r="U214" i="1"/>
  <c r="T214" i="1"/>
  <c r="S214" i="1"/>
  <c r="R214" i="1"/>
  <c r="Q214" i="1"/>
  <c r="P214" i="1"/>
  <c r="O214" i="1"/>
  <c r="N214" i="1"/>
  <c r="M214" i="1"/>
  <c r="L214" i="1"/>
  <c r="K214" i="1"/>
  <c r="J214" i="1"/>
  <c r="I214" i="1"/>
  <c r="H214" i="1"/>
  <c r="G214" i="1"/>
  <c r="F214" i="1"/>
  <c r="E214" i="1"/>
  <c r="D214" i="1"/>
  <c r="W213" i="1"/>
  <c r="V213" i="1"/>
  <c r="U213" i="1"/>
  <c r="T213" i="1"/>
  <c r="S213" i="1"/>
  <c r="R213" i="1"/>
  <c r="Q213" i="1"/>
  <c r="P213" i="1"/>
  <c r="O213" i="1"/>
  <c r="N213" i="1"/>
  <c r="M213" i="1"/>
  <c r="L213" i="1"/>
  <c r="K213" i="1"/>
  <c r="J213" i="1"/>
  <c r="I213" i="1"/>
  <c r="H213" i="1"/>
  <c r="G213" i="1"/>
  <c r="F213" i="1"/>
  <c r="E213" i="1"/>
  <c r="D213" i="1"/>
  <c r="W212" i="1"/>
  <c r="V212" i="1"/>
  <c r="U212" i="1"/>
  <c r="T212" i="1"/>
  <c r="S212" i="1"/>
  <c r="R212" i="1"/>
  <c r="Q212" i="1"/>
  <c r="P212" i="1"/>
  <c r="O212" i="1"/>
  <c r="N212" i="1"/>
  <c r="M212" i="1"/>
  <c r="L212" i="1"/>
  <c r="K212" i="1"/>
  <c r="J212" i="1"/>
  <c r="I212" i="1"/>
  <c r="H212" i="1"/>
  <c r="G212" i="1"/>
  <c r="F212" i="1"/>
  <c r="E212" i="1"/>
  <c r="D212" i="1"/>
  <c r="W211" i="1"/>
  <c r="V211" i="1"/>
  <c r="U211" i="1"/>
  <c r="T211" i="1"/>
  <c r="S211" i="1"/>
  <c r="R211" i="1"/>
  <c r="Q211" i="1"/>
  <c r="P211" i="1"/>
  <c r="O211" i="1"/>
  <c r="N211" i="1"/>
  <c r="M211" i="1"/>
  <c r="L211" i="1"/>
  <c r="K211" i="1"/>
  <c r="J211" i="1"/>
  <c r="I211" i="1"/>
  <c r="H211" i="1"/>
  <c r="G211" i="1"/>
  <c r="F211" i="1"/>
  <c r="E211" i="1"/>
  <c r="D211" i="1"/>
  <c r="W210" i="1"/>
  <c r="V210" i="1"/>
  <c r="U210" i="1"/>
  <c r="T210" i="1"/>
  <c r="S210" i="1"/>
  <c r="R210" i="1"/>
  <c r="Q210" i="1"/>
  <c r="P210" i="1"/>
  <c r="O210" i="1"/>
  <c r="N210" i="1"/>
  <c r="M210" i="1"/>
  <c r="L210" i="1"/>
  <c r="K210" i="1"/>
  <c r="J210" i="1"/>
  <c r="I210" i="1"/>
  <c r="H210" i="1"/>
  <c r="G210" i="1"/>
  <c r="F210" i="1"/>
  <c r="E210" i="1"/>
  <c r="D210" i="1"/>
  <c r="W209" i="1"/>
  <c r="V209" i="1"/>
  <c r="U209" i="1"/>
  <c r="T209" i="1"/>
  <c r="S209" i="1"/>
  <c r="R209" i="1"/>
  <c r="Q209" i="1"/>
  <c r="P209" i="1"/>
  <c r="O209" i="1"/>
  <c r="N209" i="1"/>
  <c r="M209" i="1"/>
  <c r="L209" i="1"/>
  <c r="K209" i="1"/>
  <c r="J209" i="1"/>
  <c r="I209" i="1"/>
  <c r="H209" i="1"/>
  <c r="G209" i="1"/>
  <c r="F209" i="1"/>
  <c r="E209" i="1"/>
  <c r="D209" i="1"/>
  <c r="W208" i="1"/>
  <c r="V208" i="1"/>
  <c r="U208" i="1"/>
  <c r="T208" i="1"/>
  <c r="S208" i="1"/>
  <c r="R208" i="1"/>
  <c r="Q208" i="1"/>
  <c r="P208" i="1"/>
  <c r="O208" i="1"/>
  <c r="N208" i="1"/>
  <c r="M208" i="1"/>
  <c r="L208" i="1"/>
  <c r="K208" i="1"/>
  <c r="J208" i="1"/>
  <c r="I208" i="1"/>
  <c r="H208" i="1"/>
  <c r="G208" i="1"/>
  <c r="F208" i="1"/>
  <c r="E208" i="1"/>
  <c r="D208" i="1"/>
  <c r="W207" i="1"/>
  <c r="V207" i="1"/>
  <c r="U207" i="1"/>
  <c r="T207" i="1"/>
  <c r="S207" i="1"/>
  <c r="R207" i="1"/>
  <c r="Q207" i="1"/>
  <c r="P207" i="1"/>
  <c r="O207" i="1"/>
  <c r="N207" i="1"/>
  <c r="M207" i="1"/>
  <c r="L207" i="1"/>
  <c r="K207" i="1"/>
  <c r="J207" i="1"/>
  <c r="I207" i="1"/>
  <c r="H207" i="1"/>
  <c r="G207" i="1"/>
  <c r="F207" i="1"/>
  <c r="E207" i="1"/>
  <c r="D207" i="1"/>
  <c r="W206" i="1"/>
  <c r="V206" i="1"/>
  <c r="U206" i="1"/>
  <c r="T206" i="1"/>
  <c r="S206" i="1"/>
  <c r="R206" i="1"/>
  <c r="Q206" i="1"/>
  <c r="P206" i="1"/>
  <c r="O206" i="1"/>
  <c r="N206" i="1"/>
  <c r="M206" i="1"/>
  <c r="L206" i="1"/>
  <c r="K206" i="1"/>
  <c r="J206" i="1"/>
  <c r="I206" i="1"/>
  <c r="H206" i="1"/>
  <c r="G206" i="1"/>
  <c r="F206" i="1"/>
  <c r="E206" i="1"/>
  <c r="D206" i="1"/>
  <c r="W205" i="1"/>
  <c r="V205" i="1"/>
  <c r="U205" i="1"/>
  <c r="T205" i="1"/>
  <c r="S205" i="1"/>
  <c r="R205" i="1"/>
  <c r="Q205" i="1"/>
  <c r="P205" i="1"/>
  <c r="O205" i="1"/>
  <c r="N205" i="1"/>
  <c r="M205" i="1"/>
  <c r="L205" i="1"/>
  <c r="K205" i="1"/>
  <c r="J205" i="1"/>
  <c r="I205" i="1"/>
  <c r="H205" i="1"/>
  <c r="G205" i="1"/>
  <c r="F205" i="1"/>
  <c r="E205" i="1"/>
  <c r="D205" i="1"/>
  <c r="W204" i="1"/>
  <c r="V204" i="1"/>
  <c r="U204" i="1"/>
  <c r="T204" i="1"/>
  <c r="S204" i="1"/>
  <c r="R204" i="1"/>
  <c r="Q204" i="1"/>
  <c r="P204" i="1"/>
  <c r="O204" i="1"/>
  <c r="N204" i="1"/>
  <c r="M204" i="1"/>
  <c r="L204" i="1"/>
  <c r="K204" i="1"/>
  <c r="J204" i="1"/>
  <c r="I204" i="1"/>
  <c r="H204" i="1"/>
  <c r="G204" i="1"/>
  <c r="F204" i="1"/>
  <c r="E204" i="1"/>
  <c r="D204" i="1"/>
  <c r="W203" i="1"/>
  <c r="V203" i="1"/>
  <c r="U203" i="1"/>
  <c r="T203" i="1"/>
  <c r="S203" i="1"/>
  <c r="R203" i="1"/>
  <c r="Q203" i="1"/>
  <c r="P203" i="1"/>
  <c r="O203" i="1"/>
  <c r="N203" i="1"/>
  <c r="M203" i="1"/>
  <c r="L203" i="1"/>
  <c r="K203" i="1"/>
  <c r="J203" i="1"/>
  <c r="I203" i="1"/>
  <c r="H203" i="1"/>
  <c r="G203" i="1"/>
  <c r="F203" i="1"/>
  <c r="E203" i="1"/>
  <c r="D203" i="1"/>
  <c r="W202" i="1"/>
  <c r="V202" i="1"/>
  <c r="U202" i="1"/>
  <c r="T202" i="1"/>
  <c r="S202" i="1"/>
  <c r="R202" i="1"/>
  <c r="Q202" i="1"/>
  <c r="P202" i="1"/>
  <c r="O202" i="1"/>
  <c r="N202" i="1"/>
  <c r="M202" i="1"/>
  <c r="L202" i="1"/>
  <c r="K202" i="1"/>
  <c r="J202" i="1"/>
  <c r="I202" i="1"/>
  <c r="H202" i="1"/>
  <c r="G202" i="1"/>
  <c r="F202" i="1"/>
  <c r="E202" i="1"/>
  <c r="D202" i="1"/>
  <c r="W201" i="1"/>
  <c r="V201" i="1"/>
  <c r="U201" i="1"/>
  <c r="T201" i="1"/>
  <c r="S201" i="1"/>
  <c r="R201" i="1"/>
  <c r="Q201" i="1"/>
  <c r="P201" i="1"/>
  <c r="O201" i="1"/>
  <c r="N201" i="1"/>
  <c r="M201" i="1"/>
  <c r="L201" i="1"/>
  <c r="K201" i="1"/>
  <c r="J201" i="1"/>
  <c r="I201" i="1"/>
  <c r="H201" i="1"/>
  <c r="G201" i="1"/>
  <c r="F201" i="1"/>
  <c r="E201" i="1"/>
  <c r="D201" i="1"/>
  <c r="W200" i="1"/>
  <c r="V200" i="1"/>
  <c r="U200" i="1"/>
  <c r="T200" i="1"/>
  <c r="S200" i="1"/>
  <c r="R200" i="1"/>
  <c r="Q200" i="1"/>
  <c r="P200" i="1"/>
  <c r="O200" i="1"/>
  <c r="N200" i="1"/>
  <c r="M200" i="1"/>
  <c r="L200" i="1"/>
  <c r="K200" i="1"/>
  <c r="J200" i="1"/>
  <c r="I200" i="1"/>
  <c r="H200" i="1"/>
  <c r="G200" i="1"/>
  <c r="F200" i="1"/>
  <c r="E200" i="1"/>
  <c r="D200" i="1"/>
  <c r="W199" i="1"/>
  <c r="V199" i="1"/>
  <c r="U199" i="1"/>
  <c r="T199" i="1"/>
  <c r="S199" i="1"/>
  <c r="R199" i="1"/>
  <c r="Q199" i="1"/>
  <c r="P199" i="1"/>
  <c r="O199" i="1"/>
  <c r="N199" i="1"/>
  <c r="M199" i="1"/>
  <c r="L199" i="1"/>
  <c r="K199" i="1"/>
  <c r="J199" i="1"/>
  <c r="I199" i="1"/>
  <c r="H199" i="1"/>
  <c r="G199" i="1"/>
  <c r="F199" i="1"/>
  <c r="E199" i="1"/>
  <c r="D199" i="1"/>
  <c r="W198" i="1"/>
  <c r="V198" i="1"/>
  <c r="U198" i="1"/>
  <c r="T198" i="1"/>
  <c r="S198" i="1"/>
  <c r="R198" i="1"/>
  <c r="Q198" i="1"/>
  <c r="P198" i="1"/>
  <c r="O198" i="1"/>
  <c r="N198" i="1"/>
  <c r="M198" i="1"/>
  <c r="L198" i="1"/>
  <c r="K198" i="1"/>
  <c r="J198" i="1"/>
  <c r="I198" i="1"/>
  <c r="H198" i="1"/>
  <c r="G198" i="1"/>
  <c r="F198" i="1"/>
  <c r="E198" i="1"/>
  <c r="D198" i="1"/>
  <c r="W197" i="1"/>
  <c r="V197" i="1"/>
  <c r="U197" i="1"/>
  <c r="T197" i="1"/>
  <c r="S197" i="1"/>
  <c r="R197" i="1"/>
  <c r="Q197" i="1"/>
  <c r="P197" i="1"/>
  <c r="O197" i="1"/>
  <c r="N197" i="1"/>
  <c r="M197" i="1"/>
  <c r="L197" i="1"/>
  <c r="K197" i="1"/>
  <c r="J197" i="1"/>
  <c r="I197" i="1"/>
  <c r="H197" i="1"/>
  <c r="G197" i="1"/>
  <c r="F197" i="1"/>
  <c r="E197" i="1"/>
  <c r="D197" i="1"/>
  <c r="W196" i="1"/>
  <c r="V196" i="1"/>
  <c r="U196" i="1"/>
  <c r="T196" i="1"/>
  <c r="S196" i="1"/>
  <c r="R196" i="1"/>
  <c r="Q196" i="1"/>
  <c r="P196" i="1"/>
  <c r="O196" i="1"/>
  <c r="N196" i="1"/>
  <c r="M196" i="1"/>
  <c r="L196" i="1"/>
  <c r="K196" i="1"/>
  <c r="J196" i="1"/>
  <c r="I196" i="1"/>
  <c r="H196" i="1"/>
  <c r="G196" i="1"/>
  <c r="F196" i="1"/>
  <c r="E196" i="1"/>
  <c r="D196" i="1"/>
  <c r="W195" i="1"/>
  <c r="V195" i="1"/>
  <c r="U195" i="1"/>
  <c r="T195" i="1"/>
  <c r="S195" i="1"/>
  <c r="R195" i="1"/>
  <c r="Q195" i="1"/>
  <c r="P195" i="1"/>
  <c r="O195" i="1"/>
  <c r="N195" i="1"/>
  <c r="M195" i="1"/>
  <c r="L195" i="1"/>
  <c r="K195" i="1"/>
  <c r="J195" i="1"/>
  <c r="I195" i="1"/>
  <c r="H195" i="1"/>
  <c r="G195" i="1"/>
  <c r="F195" i="1"/>
  <c r="E195" i="1"/>
  <c r="D195" i="1"/>
  <c r="W194" i="1"/>
  <c r="V194" i="1"/>
  <c r="U194" i="1"/>
  <c r="T194" i="1"/>
  <c r="S194" i="1"/>
  <c r="R194" i="1"/>
  <c r="Q194" i="1"/>
  <c r="P194" i="1"/>
  <c r="O194" i="1"/>
  <c r="N194" i="1"/>
  <c r="M194" i="1"/>
  <c r="L194" i="1"/>
  <c r="K194" i="1"/>
  <c r="J194" i="1"/>
  <c r="I194" i="1"/>
  <c r="H194" i="1"/>
  <c r="G194" i="1"/>
  <c r="F194" i="1"/>
  <c r="E194" i="1"/>
  <c r="D194" i="1"/>
  <c r="W193" i="1"/>
  <c r="V193" i="1"/>
  <c r="U193" i="1"/>
  <c r="T193" i="1"/>
  <c r="S193" i="1"/>
  <c r="R193" i="1"/>
  <c r="Q193" i="1"/>
  <c r="P193" i="1"/>
  <c r="O193" i="1"/>
  <c r="N193" i="1"/>
  <c r="M193" i="1"/>
  <c r="L193" i="1"/>
  <c r="K193" i="1"/>
  <c r="J193" i="1"/>
  <c r="I193" i="1"/>
  <c r="H193" i="1"/>
  <c r="G193" i="1"/>
  <c r="F193" i="1"/>
  <c r="E193" i="1"/>
  <c r="D193" i="1"/>
  <c r="W192" i="1"/>
  <c r="V192" i="1"/>
  <c r="U192" i="1"/>
  <c r="T192" i="1"/>
  <c r="S192" i="1"/>
  <c r="R192" i="1"/>
  <c r="Q192" i="1"/>
  <c r="P192" i="1"/>
  <c r="O192" i="1"/>
  <c r="N192" i="1"/>
  <c r="M192" i="1"/>
  <c r="L192" i="1"/>
  <c r="K192" i="1"/>
  <c r="J192" i="1"/>
  <c r="I192" i="1"/>
  <c r="H192" i="1"/>
  <c r="G192" i="1"/>
  <c r="F192" i="1"/>
  <c r="E192" i="1"/>
  <c r="D192" i="1"/>
  <c r="W191" i="1"/>
  <c r="V191" i="1"/>
  <c r="U191" i="1"/>
  <c r="T191" i="1"/>
  <c r="S191" i="1"/>
  <c r="R191" i="1"/>
  <c r="Q191" i="1"/>
  <c r="P191" i="1"/>
  <c r="O191" i="1"/>
  <c r="N191" i="1"/>
  <c r="M191" i="1"/>
  <c r="L191" i="1"/>
  <c r="K191" i="1"/>
  <c r="J191" i="1"/>
  <c r="I191" i="1"/>
  <c r="H191" i="1"/>
  <c r="G191" i="1"/>
  <c r="F191" i="1"/>
  <c r="E191" i="1"/>
  <c r="D191" i="1"/>
  <c r="W190" i="1"/>
  <c r="V190" i="1"/>
  <c r="U190" i="1"/>
  <c r="T190" i="1"/>
  <c r="S190" i="1"/>
  <c r="R190" i="1"/>
  <c r="Q190" i="1"/>
  <c r="P190" i="1"/>
  <c r="O190" i="1"/>
  <c r="N190" i="1"/>
  <c r="M190" i="1"/>
  <c r="L190" i="1"/>
  <c r="K190" i="1"/>
  <c r="J190" i="1"/>
  <c r="I190" i="1"/>
  <c r="H190" i="1"/>
  <c r="G190" i="1"/>
  <c r="F190" i="1"/>
  <c r="E190" i="1"/>
  <c r="D190" i="1"/>
  <c r="W189" i="1"/>
  <c r="V189" i="1"/>
  <c r="U189" i="1"/>
  <c r="T189" i="1"/>
  <c r="S189" i="1"/>
  <c r="R189" i="1"/>
  <c r="Q189" i="1"/>
  <c r="P189" i="1"/>
  <c r="O189" i="1"/>
  <c r="N189" i="1"/>
  <c r="M189" i="1"/>
  <c r="L189" i="1"/>
  <c r="K189" i="1"/>
  <c r="J189" i="1"/>
  <c r="I189" i="1"/>
  <c r="H189" i="1"/>
  <c r="G189" i="1"/>
  <c r="F189" i="1"/>
  <c r="E189" i="1"/>
  <c r="D189" i="1"/>
  <c r="W188" i="1"/>
  <c r="V188" i="1"/>
  <c r="U188" i="1"/>
  <c r="T188" i="1"/>
  <c r="S188" i="1"/>
  <c r="R188" i="1"/>
  <c r="Q188" i="1"/>
  <c r="P188" i="1"/>
  <c r="O188" i="1"/>
  <c r="N188" i="1"/>
  <c r="M188" i="1"/>
  <c r="L188" i="1"/>
  <c r="K188" i="1"/>
  <c r="J188" i="1"/>
  <c r="I188" i="1"/>
  <c r="H188" i="1"/>
  <c r="G188" i="1"/>
  <c r="F188" i="1"/>
  <c r="E188" i="1"/>
  <c r="D188" i="1"/>
  <c r="W187" i="1"/>
  <c r="V187" i="1"/>
  <c r="U187" i="1"/>
  <c r="T187" i="1"/>
  <c r="S187" i="1"/>
  <c r="R187" i="1"/>
  <c r="Q187" i="1"/>
  <c r="P187" i="1"/>
  <c r="O187" i="1"/>
  <c r="N187" i="1"/>
  <c r="M187" i="1"/>
  <c r="L187" i="1"/>
  <c r="K187" i="1"/>
  <c r="J187" i="1"/>
  <c r="I187" i="1"/>
  <c r="H187" i="1"/>
  <c r="G187" i="1"/>
  <c r="F187" i="1"/>
  <c r="E187" i="1"/>
  <c r="D187" i="1"/>
  <c r="W186" i="1"/>
  <c r="V186" i="1"/>
  <c r="U186" i="1"/>
  <c r="T186" i="1"/>
  <c r="S186" i="1"/>
  <c r="R186" i="1"/>
  <c r="Q186" i="1"/>
  <c r="P186" i="1"/>
  <c r="O186" i="1"/>
  <c r="N186" i="1"/>
  <c r="M186" i="1"/>
  <c r="L186" i="1"/>
  <c r="K186" i="1"/>
  <c r="J186" i="1"/>
  <c r="I186" i="1"/>
  <c r="H186" i="1"/>
  <c r="G186" i="1"/>
  <c r="F186" i="1"/>
  <c r="E186" i="1"/>
  <c r="D186" i="1"/>
  <c r="W185" i="1"/>
  <c r="V185" i="1"/>
  <c r="U185" i="1"/>
  <c r="T185" i="1"/>
  <c r="S185" i="1"/>
  <c r="R185" i="1"/>
  <c r="Q185" i="1"/>
  <c r="P185" i="1"/>
  <c r="O185" i="1"/>
  <c r="N185" i="1"/>
  <c r="M185" i="1"/>
  <c r="L185" i="1"/>
  <c r="K185" i="1"/>
  <c r="J185" i="1"/>
  <c r="I185" i="1"/>
  <c r="H185" i="1"/>
  <c r="G185" i="1"/>
  <c r="F185" i="1"/>
  <c r="E185" i="1"/>
  <c r="D185" i="1"/>
  <c r="W184" i="1"/>
  <c r="V184" i="1"/>
  <c r="U184" i="1"/>
  <c r="T184" i="1"/>
  <c r="S184" i="1"/>
  <c r="R184" i="1"/>
  <c r="Q184" i="1"/>
  <c r="P184" i="1"/>
  <c r="O184" i="1"/>
  <c r="N184" i="1"/>
  <c r="M184" i="1"/>
  <c r="L184" i="1"/>
  <c r="K184" i="1"/>
  <c r="J184" i="1"/>
  <c r="I184" i="1"/>
  <c r="H184" i="1"/>
  <c r="G184" i="1"/>
  <c r="F184" i="1"/>
  <c r="E184" i="1"/>
  <c r="D184" i="1"/>
  <c r="W183" i="1"/>
  <c r="V183" i="1"/>
  <c r="U183" i="1"/>
  <c r="T183" i="1"/>
  <c r="S183" i="1"/>
  <c r="R183" i="1"/>
  <c r="Q183" i="1"/>
  <c r="P183" i="1"/>
  <c r="O183" i="1"/>
  <c r="N183" i="1"/>
  <c r="M183" i="1"/>
  <c r="L183" i="1"/>
  <c r="K183" i="1"/>
  <c r="J183" i="1"/>
  <c r="I183" i="1"/>
  <c r="H183" i="1"/>
  <c r="G183" i="1"/>
  <c r="F183" i="1"/>
  <c r="E183" i="1"/>
  <c r="D183" i="1"/>
  <c r="W182" i="1"/>
  <c r="V182" i="1"/>
  <c r="U182" i="1"/>
  <c r="T182" i="1"/>
  <c r="S182" i="1"/>
  <c r="R182" i="1"/>
  <c r="Q182" i="1"/>
  <c r="P182" i="1"/>
  <c r="O182" i="1"/>
  <c r="N182" i="1"/>
  <c r="M182" i="1"/>
  <c r="L182" i="1"/>
  <c r="K182" i="1"/>
  <c r="J182" i="1"/>
  <c r="I182" i="1"/>
  <c r="H182" i="1"/>
  <c r="G182" i="1"/>
  <c r="F182" i="1"/>
  <c r="E182" i="1"/>
  <c r="D182" i="1"/>
  <c r="W181" i="1"/>
  <c r="V181" i="1"/>
  <c r="U181" i="1"/>
  <c r="T181" i="1"/>
  <c r="S181" i="1"/>
  <c r="R181" i="1"/>
  <c r="Q181" i="1"/>
  <c r="P181" i="1"/>
  <c r="O181" i="1"/>
  <c r="N181" i="1"/>
  <c r="M181" i="1"/>
  <c r="L181" i="1"/>
  <c r="K181" i="1"/>
  <c r="J181" i="1"/>
  <c r="I181" i="1"/>
  <c r="H181" i="1"/>
  <c r="G181" i="1"/>
  <c r="F181" i="1"/>
  <c r="E181" i="1"/>
  <c r="D181" i="1"/>
  <c r="W180" i="1"/>
  <c r="V180" i="1"/>
  <c r="U180" i="1"/>
  <c r="T180" i="1"/>
  <c r="S180" i="1"/>
  <c r="R180" i="1"/>
  <c r="Q180" i="1"/>
  <c r="P180" i="1"/>
  <c r="O180" i="1"/>
  <c r="N180" i="1"/>
  <c r="M180" i="1"/>
  <c r="L180" i="1"/>
  <c r="K180" i="1"/>
  <c r="J180" i="1"/>
  <c r="I180" i="1"/>
  <c r="H180" i="1"/>
  <c r="G180" i="1"/>
  <c r="F180" i="1"/>
  <c r="E180" i="1"/>
  <c r="D180" i="1"/>
  <c r="W179" i="1"/>
  <c r="V179" i="1"/>
  <c r="U179" i="1"/>
  <c r="T179" i="1"/>
  <c r="S179" i="1"/>
  <c r="R179" i="1"/>
  <c r="Q179" i="1"/>
  <c r="P179" i="1"/>
  <c r="O179" i="1"/>
  <c r="N179" i="1"/>
  <c r="M179" i="1"/>
  <c r="L179" i="1"/>
  <c r="K179" i="1"/>
  <c r="J179" i="1"/>
  <c r="I179" i="1"/>
  <c r="H179" i="1"/>
  <c r="G179" i="1"/>
  <c r="F179" i="1"/>
  <c r="E179" i="1"/>
  <c r="D179" i="1"/>
  <c r="W178" i="1"/>
  <c r="V178" i="1"/>
  <c r="U178" i="1"/>
  <c r="T178" i="1"/>
  <c r="S178" i="1"/>
  <c r="R178" i="1"/>
  <c r="Q178" i="1"/>
  <c r="P178" i="1"/>
  <c r="O178" i="1"/>
  <c r="N178" i="1"/>
  <c r="M178" i="1"/>
  <c r="L178" i="1"/>
  <c r="K178" i="1"/>
  <c r="J178" i="1"/>
  <c r="I178" i="1"/>
  <c r="H178" i="1"/>
  <c r="G178" i="1"/>
  <c r="F178" i="1"/>
  <c r="E178" i="1"/>
  <c r="D178" i="1"/>
  <c r="W177" i="1"/>
  <c r="V177" i="1"/>
  <c r="U177" i="1"/>
  <c r="T177" i="1"/>
  <c r="S177" i="1"/>
  <c r="R177" i="1"/>
  <c r="Q177" i="1"/>
  <c r="P177" i="1"/>
  <c r="O177" i="1"/>
  <c r="N177" i="1"/>
  <c r="M177" i="1"/>
  <c r="L177" i="1"/>
  <c r="K177" i="1"/>
  <c r="J177" i="1"/>
  <c r="I177" i="1"/>
  <c r="H177" i="1"/>
  <c r="G177" i="1"/>
  <c r="F177" i="1"/>
  <c r="E177" i="1"/>
  <c r="D177" i="1"/>
  <c r="W176" i="1"/>
  <c r="V176" i="1"/>
  <c r="U176" i="1"/>
  <c r="T176" i="1"/>
  <c r="S176" i="1"/>
  <c r="R176" i="1"/>
  <c r="Q176" i="1"/>
  <c r="P176" i="1"/>
  <c r="O176" i="1"/>
  <c r="N176" i="1"/>
  <c r="M176" i="1"/>
  <c r="L176" i="1"/>
  <c r="K176" i="1"/>
  <c r="J176" i="1"/>
  <c r="I176" i="1"/>
  <c r="H176" i="1"/>
  <c r="G176" i="1"/>
  <c r="F176" i="1"/>
  <c r="E176" i="1"/>
  <c r="D176" i="1"/>
  <c r="W175" i="1"/>
  <c r="V175" i="1"/>
  <c r="U175" i="1"/>
  <c r="T175" i="1"/>
  <c r="S175" i="1"/>
  <c r="R175" i="1"/>
  <c r="Q175" i="1"/>
  <c r="P175" i="1"/>
  <c r="O175" i="1"/>
  <c r="N175" i="1"/>
  <c r="M175" i="1"/>
  <c r="L175" i="1"/>
  <c r="K175" i="1"/>
  <c r="J175" i="1"/>
  <c r="I175" i="1"/>
  <c r="H175" i="1"/>
  <c r="G175" i="1"/>
  <c r="F175" i="1"/>
  <c r="E175" i="1"/>
  <c r="D175" i="1"/>
  <c r="W174" i="1"/>
  <c r="V174" i="1"/>
  <c r="U174" i="1"/>
  <c r="T174" i="1"/>
  <c r="S174" i="1"/>
  <c r="R174" i="1"/>
  <c r="Q174" i="1"/>
  <c r="P174" i="1"/>
  <c r="O174" i="1"/>
  <c r="N174" i="1"/>
  <c r="M174" i="1"/>
  <c r="L174" i="1"/>
  <c r="K174" i="1"/>
  <c r="J174" i="1"/>
  <c r="I174" i="1"/>
  <c r="H174" i="1"/>
  <c r="G174" i="1"/>
  <c r="F174" i="1"/>
  <c r="E174" i="1"/>
  <c r="D174" i="1"/>
  <c r="W173" i="1"/>
  <c r="V173" i="1"/>
  <c r="U173" i="1"/>
  <c r="T173" i="1"/>
  <c r="S173" i="1"/>
  <c r="R173" i="1"/>
  <c r="Q173" i="1"/>
  <c r="P173" i="1"/>
  <c r="O173" i="1"/>
  <c r="N173" i="1"/>
  <c r="M173" i="1"/>
  <c r="L173" i="1"/>
  <c r="K173" i="1"/>
  <c r="J173" i="1"/>
  <c r="I173" i="1"/>
  <c r="H173" i="1"/>
  <c r="G173" i="1"/>
  <c r="F173" i="1"/>
  <c r="E173" i="1"/>
  <c r="D173" i="1"/>
  <c r="W172" i="1"/>
  <c r="V172" i="1"/>
  <c r="U172" i="1"/>
  <c r="T172" i="1"/>
  <c r="S172" i="1"/>
  <c r="R172" i="1"/>
  <c r="Q172" i="1"/>
  <c r="P172" i="1"/>
  <c r="O172" i="1"/>
  <c r="N172" i="1"/>
  <c r="M172" i="1"/>
  <c r="L172" i="1"/>
  <c r="K172" i="1"/>
  <c r="J172" i="1"/>
  <c r="I172" i="1"/>
  <c r="H172" i="1"/>
  <c r="G172" i="1"/>
  <c r="F172" i="1"/>
  <c r="E172" i="1"/>
  <c r="D172" i="1"/>
  <c r="W171" i="1"/>
  <c r="V171" i="1"/>
  <c r="U171" i="1"/>
  <c r="T171" i="1"/>
  <c r="S171" i="1"/>
  <c r="R171" i="1"/>
  <c r="Q171" i="1"/>
  <c r="P171" i="1"/>
  <c r="O171" i="1"/>
  <c r="N171" i="1"/>
  <c r="M171" i="1"/>
  <c r="L171" i="1"/>
  <c r="K171" i="1"/>
  <c r="J171" i="1"/>
  <c r="I171" i="1"/>
  <c r="H171" i="1"/>
  <c r="G171" i="1"/>
  <c r="F171" i="1"/>
  <c r="E171" i="1"/>
  <c r="D171" i="1"/>
  <c r="W170" i="1"/>
  <c r="V170" i="1"/>
  <c r="U170" i="1"/>
  <c r="T170" i="1"/>
  <c r="S170" i="1"/>
  <c r="R170" i="1"/>
  <c r="Q170" i="1"/>
  <c r="P170" i="1"/>
  <c r="O170" i="1"/>
  <c r="N170" i="1"/>
  <c r="M170" i="1"/>
  <c r="L170" i="1"/>
  <c r="K170" i="1"/>
  <c r="J170" i="1"/>
  <c r="I170" i="1"/>
  <c r="H170" i="1"/>
  <c r="G170" i="1"/>
  <c r="F170" i="1"/>
  <c r="E170" i="1"/>
  <c r="D170" i="1"/>
  <c r="W169" i="1"/>
  <c r="V169" i="1"/>
  <c r="U169" i="1"/>
  <c r="T169" i="1"/>
  <c r="S169" i="1"/>
  <c r="R169" i="1"/>
  <c r="Q169" i="1"/>
  <c r="P169" i="1"/>
  <c r="O169" i="1"/>
  <c r="N169" i="1"/>
  <c r="M169" i="1"/>
  <c r="L169" i="1"/>
  <c r="K169" i="1"/>
  <c r="J169" i="1"/>
  <c r="I169" i="1"/>
  <c r="H169" i="1"/>
  <c r="G169" i="1"/>
  <c r="F169" i="1"/>
  <c r="E169" i="1"/>
  <c r="D169" i="1"/>
  <c r="W168" i="1"/>
  <c r="V168" i="1"/>
  <c r="U168" i="1"/>
  <c r="T168" i="1"/>
  <c r="S168" i="1"/>
  <c r="R168" i="1"/>
  <c r="Q168" i="1"/>
  <c r="P168" i="1"/>
  <c r="O168" i="1"/>
  <c r="N168" i="1"/>
  <c r="M168" i="1"/>
  <c r="L168" i="1"/>
  <c r="K168" i="1"/>
  <c r="J168" i="1"/>
  <c r="I168" i="1"/>
  <c r="H168" i="1"/>
  <c r="G168" i="1"/>
  <c r="F168" i="1"/>
  <c r="E168" i="1"/>
  <c r="D168" i="1"/>
  <c r="W167" i="1"/>
  <c r="V167" i="1"/>
  <c r="U167" i="1"/>
  <c r="T167" i="1"/>
  <c r="S167" i="1"/>
  <c r="R167" i="1"/>
  <c r="Q167" i="1"/>
  <c r="P167" i="1"/>
  <c r="O167" i="1"/>
  <c r="N167" i="1"/>
  <c r="M167" i="1"/>
  <c r="L167" i="1"/>
  <c r="K167" i="1"/>
  <c r="J167" i="1"/>
  <c r="I167" i="1"/>
  <c r="H167" i="1"/>
  <c r="G167" i="1"/>
  <c r="F167" i="1"/>
  <c r="E167" i="1"/>
  <c r="D167" i="1"/>
  <c r="W166" i="1"/>
  <c r="V166" i="1"/>
  <c r="U166" i="1"/>
  <c r="T166" i="1"/>
  <c r="S166" i="1"/>
  <c r="R166" i="1"/>
  <c r="Q166" i="1"/>
  <c r="P166" i="1"/>
  <c r="O166" i="1"/>
  <c r="N166" i="1"/>
  <c r="M166" i="1"/>
  <c r="L166" i="1"/>
  <c r="K166" i="1"/>
  <c r="J166" i="1"/>
  <c r="I166" i="1"/>
  <c r="H166" i="1"/>
  <c r="G166" i="1"/>
  <c r="F166" i="1"/>
  <c r="E166" i="1"/>
  <c r="D166" i="1"/>
  <c r="W165" i="1"/>
  <c r="V165" i="1"/>
  <c r="U165" i="1"/>
  <c r="T165" i="1"/>
  <c r="S165" i="1"/>
  <c r="R165" i="1"/>
  <c r="Q165" i="1"/>
  <c r="P165" i="1"/>
  <c r="O165" i="1"/>
  <c r="N165" i="1"/>
  <c r="M165" i="1"/>
  <c r="L165" i="1"/>
  <c r="K165" i="1"/>
  <c r="J165" i="1"/>
  <c r="I165" i="1"/>
  <c r="H165" i="1"/>
  <c r="G165" i="1"/>
  <c r="F165" i="1"/>
  <c r="E165" i="1"/>
  <c r="D165" i="1"/>
  <c r="W164" i="1"/>
  <c r="V164" i="1"/>
  <c r="U164" i="1"/>
  <c r="T164" i="1"/>
  <c r="S164" i="1"/>
  <c r="R164" i="1"/>
  <c r="Q164" i="1"/>
  <c r="P164" i="1"/>
  <c r="O164" i="1"/>
  <c r="N164" i="1"/>
  <c r="M164" i="1"/>
  <c r="L164" i="1"/>
  <c r="K164" i="1"/>
  <c r="J164" i="1"/>
  <c r="I164" i="1"/>
  <c r="H164" i="1"/>
  <c r="G164" i="1"/>
  <c r="F164" i="1"/>
  <c r="E164" i="1"/>
  <c r="D164" i="1"/>
  <c r="W163" i="1"/>
  <c r="V163" i="1"/>
  <c r="U163" i="1"/>
  <c r="T163" i="1"/>
  <c r="S163" i="1"/>
  <c r="R163" i="1"/>
  <c r="Q163" i="1"/>
  <c r="P163" i="1"/>
  <c r="O163" i="1"/>
  <c r="N163" i="1"/>
  <c r="M163" i="1"/>
  <c r="L163" i="1"/>
  <c r="K163" i="1"/>
  <c r="J163" i="1"/>
  <c r="I163" i="1"/>
  <c r="H163" i="1"/>
  <c r="G163" i="1"/>
  <c r="F163" i="1"/>
  <c r="E163" i="1"/>
  <c r="D163" i="1"/>
  <c r="W162" i="1"/>
  <c r="V162" i="1"/>
  <c r="U162" i="1"/>
  <c r="T162" i="1"/>
  <c r="S162" i="1"/>
  <c r="R162" i="1"/>
  <c r="Q162" i="1"/>
  <c r="P162" i="1"/>
  <c r="O162" i="1"/>
  <c r="N162" i="1"/>
  <c r="M162" i="1"/>
  <c r="L162" i="1"/>
  <c r="K162" i="1"/>
  <c r="J162" i="1"/>
  <c r="I162" i="1"/>
  <c r="H162" i="1"/>
  <c r="G162" i="1"/>
  <c r="F162" i="1"/>
  <c r="E162" i="1"/>
  <c r="D162" i="1"/>
  <c r="W161" i="1"/>
  <c r="V161" i="1"/>
  <c r="U161" i="1"/>
  <c r="T161" i="1"/>
  <c r="S161" i="1"/>
  <c r="R161" i="1"/>
  <c r="Q161" i="1"/>
  <c r="P161" i="1"/>
  <c r="O161" i="1"/>
  <c r="N161" i="1"/>
  <c r="M161" i="1"/>
  <c r="L161" i="1"/>
  <c r="K161" i="1"/>
  <c r="J161" i="1"/>
  <c r="I161" i="1"/>
  <c r="H161" i="1"/>
  <c r="G161" i="1"/>
  <c r="F161" i="1"/>
  <c r="E161" i="1"/>
  <c r="D161" i="1"/>
  <c r="W160" i="1"/>
  <c r="V160" i="1"/>
  <c r="U160" i="1"/>
  <c r="T160" i="1"/>
  <c r="S160" i="1"/>
  <c r="R160" i="1"/>
  <c r="Q160" i="1"/>
  <c r="P160" i="1"/>
  <c r="O160" i="1"/>
  <c r="N160" i="1"/>
  <c r="M160" i="1"/>
  <c r="L160" i="1"/>
  <c r="K160" i="1"/>
  <c r="J160" i="1"/>
  <c r="I160" i="1"/>
  <c r="H160" i="1"/>
  <c r="G160" i="1"/>
  <c r="F160" i="1"/>
  <c r="E160" i="1"/>
  <c r="D160" i="1"/>
  <c r="W159" i="1"/>
  <c r="V159" i="1"/>
  <c r="U159" i="1"/>
  <c r="T159" i="1"/>
  <c r="S159" i="1"/>
  <c r="R159" i="1"/>
  <c r="Q159" i="1"/>
  <c r="P159" i="1"/>
  <c r="O159" i="1"/>
  <c r="N159" i="1"/>
  <c r="M159" i="1"/>
  <c r="L159" i="1"/>
  <c r="K159" i="1"/>
  <c r="J159" i="1"/>
  <c r="I159" i="1"/>
  <c r="H159" i="1"/>
  <c r="G159" i="1"/>
  <c r="F159" i="1"/>
  <c r="E159" i="1"/>
  <c r="D159" i="1"/>
  <c r="W158" i="1"/>
  <c r="V158" i="1"/>
  <c r="U158" i="1"/>
  <c r="T158" i="1"/>
  <c r="S158" i="1"/>
  <c r="R158" i="1"/>
  <c r="Q158" i="1"/>
  <c r="P158" i="1"/>
  <c r="O158" i="1"/>
  <c r="N158" i="1"/>
  <c r="M158" i="1"/>
  <c r="L158" i="1"/>
  <c r="K158" i="1"/>
  <c r="J158" i="1"/>
  <c r="I158" i="1"/>
  <c r="H158" i="1"/>
  <c r="G158" i="1"/>
  <c r="F158" i="1"/>
  <c r="E158" i="1"/>
  <c r="D158" i="1"/>
  <c r="W157" i="1"/>
  <c r="V157" i="1"/>
  <c r="U157" i="1"/>
  <c r="T157" i="1"/>
  <c r="S157" i="1"/>
  <c r="R157" i="1"/>
  <c r="Q157" i="1"/>
  <c r="P157" i="1"/>
  <c r="O157" i="1"/>
  <c r="N157" i="1"/>
  <c r="M157" i="1"/>
  <c r="L157" i="1"/>
  <c r="K157" i="1"/>
  <c r="J157" i="1"/>
  <c r="I157" i="1"/>
  <c r="H157" i="1"/>
  <c r="G157" i="1"/>
  <c r="F157" i="1"/>
  <c r="E157" i="1"/>
  <c r="D157" i="1"/>
  <c r="W156" i="1"/>
  <c r="V156" i="1"/>
  <c r="U156" i="1"/>
  <c r="T156" i="1"/>
  <c r="S156" i="1"/>
  <c r="R156" i="1"/>
  <c r="Q156" i="1"/>
  <c r="P156" i="1"/>
  <c r="O156" i="1"/>
  <c r="N156" i="1"/>
  <c r="M156" i="1"/>
  <c r="L156" i="1"/>
  <c r="K156" i="1"/>
  <c r="J156" i="1"/>
  <c r="I156" i="1"/>
  <c r="H156" i="1"/>
  <c r="G156" i="1"/>
  <c r="F156" i="1"/>
  <c r="E156" i="1"/>
  <c r="D156" i="1"/>
  <c r="W155" i="1"/>
  <c r="V155" i="1"/>
  <c r="U155" i="1"/>
  <c r="T155" i="1"/>
  <c r="S155" i="1"/>
  <c r="R155" i="1"/>
  <c r="Q155" i="1"/>
  <c r="P155" i="1"/>
  <c r="O155" i="1"/>
  <c r="N155" i="1"/>
  <c r="M155" i="1"/>
  <c r="L155" i="1"/>
  <c r="K155" i="1"/>
  <c r="J155" i="1"/>
  <c r="I155" i="1"/>
  <c r="H155" i="1"/>
  <c r="G155" i="1"/>
  <c r="F155" i="1"/>
  <c r="E155" i="1"/>
  <c r="D155" i="1"/>
  <c r="W154" i="1"/>
  <c r="V154" i="1"/>
  <c r="U154" i="1"/>
  <c r="T154" i="1"/>
  <c r="S154" i="1"/>
  <c r="R154" i="1"/>
  <c r="Q154" i="1"/>
  <c r="P154" i="1"/>
  <c r="O154" i="1"/>
  <c r="N154" i="1"/>
  <c r="M154" i="1"/>
  <c r="L154" i="1"/>
  <c r="K154" i="1"/>
  <c r="J154" i="1"/>
  <c r="I154" i="1"/>
  <c r="H154" i="1"/>
  <c r="G154" i="1"/>
  <c r="F154" i="1"/>
  <c r="E154" i="1"/>
  <c r="D154" i="1"/>
  <c r="W153" i="1"/>
  <c r="V153" i="1"/>
  <c r="U153" i="1"/>
  <c r="T153" i="1"/>
  <c r="S153" i="1"/>
  <c r="R153" i="1"/>
  <c r="Q153" i="1"/>
  <c r="P153" i="1"/>
  <c r="O153" i="1"/>
  <c r="N153" i="1"/>
  <c r="M153" i="1"/>
  <c r="L153" i="1"/>
  <c r="K153" i="1"/>
  <c r="J153" i="1"/>
  <c r="I153" i="1"/>
  <c r="H153" i="1"/>
  <c r="G153" i="1"/>
  <c r="F153" i="1"/>
  <c r="E153" i="1"/>
  <c r="D153" i="1"/>
  <c r="W152" i="1"/>
  <c r="V152" i="1"/>
  <c r="U152" i="1"/>
  <c r="T152" i="1"/>
  <c r="S152" i="1"/>
  <c r="R152" i="1"/>
  <c r="Q152" i="1"/>
  <c r="P152" i="1"/>
  <c r="O152" i="1"/>
  <c r="N152" i="1"/>
  <c r="M152" i="1"/>
  <c r="L152" i="1"/>
  <c r="K152" i="1"/>
  <c r="J152" i="1"/>
  <c r="I152" i="1"/>
  <c r="H152" i="1"/>
  <c r="G152" i="1"/>
  <c r="F152" i="1"/>
  <c r="E152" i="1"/>
  <c r="D152" i="1"/>
  <c r="W151" i="1"/>
  <c r="V151" i="1"/>
  <c r="U151" i="1"/>
  <c r="T151" i="1"/>
  <c r="S151" i="1"/>
  <c r="R151" i="1"/>
  <c r="Q151" i="1"/>
  <c r="P151" i="1"/>
  <c r="O151" i="1"/>
  <c r="N151" i="1"/>
  <c r="M151" i="1"/>
  <c r="L151" i="1"/>
  <c r="K151" i="1"/>
  <c r="J151" i="1"/>
  <c r="I151" i="1"/>
  <c r="H151" i="1"/>
  <c r="G151" i="1"/>
  <c r="F151" i="1"/>
  <c r="E151" i="1"/>
  <c r="D151" i="1"/>
  <c r="W150" i="1"/>
  <c r="V150" i="1"/>
  <c r="U150" i="1"/>
  <c r="T150" i="1"/>
  <c r="S150" i="1"/>
  <c r="R150" i="1"/>
  <c r="Q150" i="1"/>
  <c r="P150" i="1"/>
  <c r="O150" i="1"/>
  <c r="N150" i="1"/>
  <c r="M150" i="1"/>
  <c r="L150" i="1"/>
  <c r="K150" i="1"/>
  <c r="J150" i="1"/>
  <c r="I150" i="1"/>
  <c r="H150" i="1"/>
  <c r="G150" i="1"/>
  <c r="F150" i="1"/>
  <c r="E150" i="1"/>
  <c r="D150" i="1"/>
  <c r="W149" i="1"/>
  <c r="V149" i="1"/>
  <c r="U149" i="1"/>
  <c r="T149" i="1"/>
  <c r="S149" i="1"/>
  <c r="R149" i="1"/>
  <c r="Q149" i="1"/>
  <c r="P149" i="1"/>
  <c r="O149" i="1"/>
  <c r="N149" i="1"/>
  <c r="M149" i="1"/>
  <c r="L149" i="1"/>
  <c r="K149" i="1"/>
  <c r="J149" i="1"/>
  <c r="I149" i="1"/>
  <c r="H149" i="1"/>
  <c r="G149" i="1"/>
  <c r="F149" i="1"/>
  <c r="E149" i="1"/>
  <c r="D149" i="1"/>
  <c r="W148" i="1"/>
  <c r="V148" i="1"/>
  <c r="U148" i="1"/>
  <c r="T148" i="1"/>
  <c r="S148" i="1"/>
  <c r="R148" i="1"/>
  <c r="Q148" i="1"/>
  <c r="P148" i="1"/>
  <c r="O148" i="1"/>
  <c r="N148" i="1"/>
  <c r="M148" i="1"/>
  <c r="L148" i="1"/>
  <c r="K148" i="1"/>
  <c r="J148" i="1"/>
  <c r="I148" i="1"/>
  <c r="H148" i="1"/>
  <c r="G148" i="1"/>
  <c r="F148" i="1"/>
  <c r="E148" i="1"/>
  <c r="D148" i="1"/>
  <c r="W147" i="1"/>
  <c r="V147" i="1"/>
  <c r="U147" i="1"/>
  <c r="T147" i="1"/>
  <c r="S147" i="1"/>
  <c r="R147" i="1"/>
  <c r="Q147" i="1"/>
  <c r="P147" i="1"/>
  <c r="O147" i="1"/>
  <c r="N147" i="1"/>
  <c r="M147" i="1"/>
  <c r="L147" i="1"/>
  <c r="K147" i="1"/>
  <c r="J147" i="1"/>
  <c r="I147" i="1"/>
  <c r="H147" i="1"/>
  <c r="G147" i="1"/>
  <c r="F147" i="1"/>
  <c r="E147" i="1"/>
  <c r="D147" i="1"/>
  <c r="W146" i="1"/>
  <c r="V146" i="1"/>
  <c r="U146" i="1"/>
  <c r="T146" i="1"/>
  <c r="S146" i="1"/>
  <c r="R146" i="1"/>
  <c r="Q146" i="1"/>
  <c r="P146" i="1"/>
  <c r="O146" i="1"/>
  <c r="N146" i="1"/>
  <c r="M146" i="1"/>
  <c r="L146" i="1"/>
  <c r="K146" i="1"/>
  <c r="J146" i="1"/>
  <c r="I146" i="1"/>
  <c r="H146" i="1"/>
  <c r="G146" i="1"/>
  <c r="F146" i="1"/>
  <c r="E146" i="1"/>
  <c r="D146" i="1"/>
  <c r="W145" i="1"/>
  <c r="V145" i="1"/>
  <c r="U145" i="1"/>
  <c r="T145" i="1"/>
  <c r="S145" i="1"/>
  <c r="R145" i="1"/>
  <c r="Q145" i="1"/>
  <c r="P145" i="1"/>
  <c r="O145" i="1"/>
  <c r="N145" i="1"/>
  <c r="M145" i="1"/>
  <c r="L145" i="1"/>
  <c r="K145" i="1"/>
  <c r="J145" i="1"/>
  <c r="I145" i="1"/>
  <c r="H145" i="1"/>
  <c r="G145" i="1"/>
  <c r="F145" i="1"/>
  <c r="E145" i="1"/>
  <c r="D145" i="1"/>
  <c r="W144" i="1"/>
  <c r="V144" i="1"/>
  <c r="U144" i="1"/>
  <c r="T144" i="1"/>
  <c r="S144" i="1"/>
  <c r="R144" i="1"/>
  <c r="Q144" i="1"/>
  <c r="P144" i="1"/>
  <c r="O144" i="1"/>
  <c r="N144" i="1"/>
  <c r="M144" i="1"/>
  <c r="L144" i="1"/>
  <c r="K144" i="1"/>
  <c r="J144" i="1"/>
  <c r="I144" i="1"/>
  <c r="H144" i="1"/>
  <c r="G144" i="1"/>
  <c r="F144" i="1"/>
  <c r="E144" i="1"/>
  <c r="D144" i="1"/>
  <c r="W143" i="1"/>
  <c r="V143" i="1"/>
  <c r="U143" i="1"/>
  <c r="T143" i="1"/>
  <c r="S143" i="1"/>
  <c r="R143" i="1"/>
  <c r="Q143" i="1"/>
  <c r="P143" i="1"/>
  <c r="O143" i="1"/>
  <c r="N143" i="1"/>
  <c r="M143" i="1"/>
  <c r="L143" i="1"/>
  <c r="K143" i="1"/>
  <c r="J143" i="1"/>
  <c r="I143" i="1"/>
  <c r="H143" i="1"/>
  <c r="G143" i="1"/>
  <c r="F143" i="1"/>
  <c r="E143" i="1"/>
  <c r="D143" i="1"/>
  <c r="W142" i="1"/>
  <c r="V142" i="1"/>
  <c r="U142" i="1"/>
  <c r="T142" i="1"/>
  <c r="S142" i="1"/>
  <c r="R142" i="1"/>
  <c r="Q142" i="1"/>
  <c r="P142" i="1"/>
  <c r="O142" i="1"/>
  <c r="N142" i="1"/>
  <c r="M142" i="1"/>
  <c r="L142" i="1"/>
  <c r="K142" i="1"/>
  <c r="J142" i="1"/>
  <c r="I142" i="1"/>
  <c r="H142" i="1"/>
  <c r="G142" i="1"/>
  <c r="F142" i="1"/>
  <c r="E142" i="1"/>
  <c r="D142" i="1"/>
  <c r="W141" i="1"/>
  <c r="V141" i="1"/>
  <c r="U141" i="1"/>
  <c r="T141" i="1"/>
  <c r="S141" i="1"/>
  <c r="R141" i="1"/>
  <c r="Q141" i="1"/>
  <c r="P141" i="1"/>
  <c r="O141" i="1"/>
  <c r="N141" i="1"/>
  <c r="M141" i="1"/>
  <c r="L141" i="1"/>
  <c r="K141" i="1"/>
  <c r="J141" i="1"/>
  <c r="I141" i="1"/>
  <c r="H141" i="1"/>
  <c r="G141" i="1"/>
  <c r="F141" i="1"/>
  <c r="E141" i="1"/>
  <c r="D141" i="1"/>
  <c r="W140" i="1"/>
  <c r="V140" i="1"/>
  <c r="U140" i="1"/>
  <c r="T140" i="1"/>
  <c r="S140" i="1"/>
  <c r="R140" i="1"/>
  <c r="Q140" i="1"/>
  <c r="P140" i="1"/>
  <c r="O140" i="1"/>
  <c r="N140" i="1"/>
  <c r="M140" i="1"/>
  <c r="L140" i="1"/>
  <c r="K140" i="1"/>
  <c r="J140" i="1"/>
  <c r="I140" i="1"/>
  <c r="H140" i="1"/>
  <c r="G140" i="1"/>
  <c r="F140" i="1"/>
  <c r="E140" i="1"/>
  <c r="D140" i="1"/>
  <c r="W139" i="1"/>
  <c r="V139" i="1"/>
  <c r="U139" i="1"/>
  <c r="T139" i="1"/>
  <c r="S139" i="1"/>
  <c r="R139" i="1"/>
  <c r="Q139" i="1"/>
  <c r="P139" i="1"/>
  <c r="O139" i="1"/>
  <c r="N139" i="1"/>
  <c r="M139" i="1"/>
  <c r="L139" i="1"/>
  <c r="K139" i="1"/>
  <c r="J139" i="1"/>
  <c r="I139" i="1"/>
  <c r="H139" i="1"/>
  <c r="G139" i="1"/>
  <c r="F139" i="1"/>
  <c r="E139" i="1"/>
  <c r="D139" i="1"/>
  <c r="W138" i="1"/>
  <c r="V138" i="1"/>
  <c r="U138" i="1"/>
  <c r="T138" i="1"/>
  <c r="S138" i="1"/>
  <c r="R138" i="1"/>
  <c r="Q138" i="1"/>
  <c r="P138" i="1"/>
  <c r="O138" i="1"/>
  <c r="N138" i="1"/>
  <c r="M138" i="1"/>
  <c r="L138" i="1"/>
  <c r="K138" i="1"/>
  <c r="J138" i="1"/>
  <c r="I138" i="1"/>
  <c r="H138" i="1"/>
  <c r="G138" i="1"/>
  <c r="F138" i="1"/>
  <c r="E138" i="1"/>
  <c r="D138" i="1"/>
  <c r="W137" i="1"/>
  <c r="V137" i="1"/>
  <c r="U137" i="1"/>
  <c r="T137" i="1"/>
  <c r="S137" i="1"/>
  <c r="R137" i="1"/>
  <c r="Q137" i="1"/>
  <c r="P137" i="1"/>
  <c r="O137" i="1"/>
  <c r="N137" i="1"/>
  <c r="M137" i="1"/>
  <c r="L137" i="1"/>
  <c r="K137" i="1"/>
  <c r="J137" i="1"/>
  <c r="I137" i="1"/>
  <c r="H137" i="1"/>
  <c r="G137" i="1"/>
  <c r="F137" i="1"/>
  <c r="E137" i="1"/>
  <c r="D137" i="1"/>
  <c r="W136" i="1"/>
  <c r="V136" i="1"/>
  <c r="U136" i="1"/>
  <c r="T136" i="1"/>
  <c r="S136" i="1"/>
  <c r="R136" i="1"/>
  <c r="Q136" i="1"/>
  <c r="P136" i="1"/>
  <c r="O136" i="1"/>
  <c r="N136" i="1"/>
  <c r="M136" i="1"/>
  <c r="L136" i="1"/>
  <c r="K136" i="1"/>
  <c r="J136" i="1"/>
  <c r="I136" i="1"/>
  <c r="H136" i="1"/>
  <c r="G136" i="1"/>
  <c r="F136" i="1"/>
  <c r="E136" i="1"/>
  <c r="D136" i="1"/>
  <c r="W135" i="1"/>
  <c r="V135" i="1"/>
  <c r="U135" i="1"/>
  <c r="T135" i="1"/>
  <c r="S135" i="1"/>
  <c r="R135" i="1"/>
  <c r="Q135" i="1"/>
  <c r="P135" i="1"/>
  <c r="O135" i="1"/>
  <c r="N135" i="1"/>
  <c r="M135" i="1"/>
  <c r="L135" i="1"/>
  <c r="K135" i="1"/>
  <c r="J135" i="1"/>
  <c r="I135" i="1"/>
  <c r="H135" i="1"/>
  <c r="G135" i="1"/>
  <c r="F135" i="1"/>
  <c r="E135" i="1"/>
  <c r="D135" i="1"/>
  <c r="W134" i="1"/>
  <c r="V134" i="1"/>
  <c r="U134" i="1"/>
  <c r="T134" i="1"/>
  <c r="S134" i="1"/>
  <c r="R134" i="1"/>
  <c r="Q134" i="1"/>
  <c r="P134" i="1"/>
  <c r="O134" i="1"/>
  <c r="N134" i="1"/>
  <c r="M134" i="1"/>
  <c r="L134" i="1"/>
  <c r="K134" i="1"/>
  <c r="J134" i="1"/>
  <c r="I134" i="1"/>
  <c r="H134" i="1"/>
  <c r="G134" i="1"/>
  <c r="F134" i="1"/>
  <c r="E134" i="1"/>
  <c r="D134" i="1"/>
  <c r="W133" i="1"/>
  <c r="V133" i="1"/>
  <c r="U133" i="1"/>
  <c r="T133" i="1"/>
  <c r="S133" i="1"/>
  <c r="R133" i="1"/>
  <c r="Q133" i="1"/>
  <c r="P133" i="1"/>
  <c r="O133" i="1"/>
  <c r="N133" i="1"/>
  <c r="M133" i="1"/>
  <c r="L133" i="1"/>
  <c r="K133" i="1"/>
  <c r="J133" i="1"/>
  <c r="I133" i="1"/>
  <c r="H133" i="1"/>
  <c r="G133" i="1"/>
  <c r="F133" i="1"/>
  <c r="E133" i="1"/>
  <c r="D133" i="1"/>
  <c r="W132" i="1"/>
  <c r="V132" i="1"/>
  <c r="U132" i="1"/>
  <c r="T132" i="1"/>
  <c r="S132" i="1"/>
  <c r="R132" i="1"/>
  <c r="Q132" i="1"/>
  <c r="P132" i="1"/>
  <c r="O132" i="1"/>
  <c r="N132" i="1"/>
  <c r="M132" i="1"/>
  <c r="L132" i="1"/>
  <c r="K132" i="1"/>
  <c r="J132" i="1"/>
  <c r="I132" i="1"/>
  <c r="H132" i="1"/>
  <c r="G132" i="1"/>
  <c r="F132" i="1"/>
  <c r="E132" i="1"/>
  <c r="D132" i="1"/>
  <c r="W131" i="1"/>
  <c r="V131" i="1"/>
  <c r="U131" i="1"/>
  <c r="T131" i="1"/>
  <c r="S131" i="1"/>
  <c r="R131" i="1"/>
  <c r="Q131" i="1"/>
  <c r="P131" i="1"/>
  <c r="O131" i="1"/>
  <c r="N131" i="1"/>
  <c r="M131" i="1"/>
  <c r="L131" i="1"/>
  <c r="K131" i="1"/>
  <c r="J131" i="1"/>
  <c r="I131" i="1"/>
  <c r="H131" i="1"/>
  <c r="G131" i="1"/>
  <c r="F131" i="1"/>
  <c r="E131" i="1"/>
  <c r="D131" i="1"/>
  <c r="W130" i="1"/>
  <c r="V130" i="1"/>
  <c r="U130" i="1"/>
  <c r="T130" i="1"/>
  <c r="S130" i="1"/>
  <c r="R130" i="1"/>
  <c r="Q130" i="1"/>
  <c r="P130" i="1"/>
  <c r="O130" i="1"/>
  <c r="N130" i="1"/>
  <c r="M130" i="1"/>
  <c r="L130" i="1"/>
  <c r="K130" i="1"/>
  <c r="J130" i="1"/>
  <c r="I130" i="1"/>
  <c r="H130" i="1"/>
  <c r="G130" i="1"/>
  <c r="F130" i="1"/>
  <c r="E130" i="1"/>
  <c r="D130" i="1"/>
  <c r="W129" i="1"/>
  <c r="V129" i="1"/>
  <c r="U129" i="1"/>
  <c r="T129" i="1"/>
  <c r="S129" i="1"/>
  <c r="R129" i="1"/>
  <c r="Q129" i="1"/>
  <c r="P129" i="1"/>
  <c r="O129" i="1"/>
  <c r="N129" i="1"/>
  <c r="M129" i="1"/>
  <c r="L129" i="1"/>
  <c r="K129" i="1"/>
  <c r="J129" i="1"/>
  <c r="I129" i="1"/>
  <c r="H129" i="1"/>
  <c r="G129" i="1"/>
  <c r="F129" i="1"/>
  <c r="E129" i="1"/>
  <c r="D129" i="1"/>
  <c r="W128" i="1"/>
  <c r="V128" i="1"/>
  <c r="U128" i="1"/>
  <c r="T128" i="1"/>
  <c r="S128" i="1"/>
  <c r="R128" i="1"/>
  <c r="Q128" i="1"/>
  <c r="P128" i="1"/>
  <c r="O128" i="1"/>
  <c r="N128" i="1"/>
  <c r="M128" i="1"/>
  <c r="L128" i="1"/>
  <c r="K128" i="1"/>
  <c r="J128" i="1"/>
  <c r="I128" i="1"/>
  <c r="H128" i="1"/>
  <c r="G128" i="1"/>
  <c r="F128" i="1"/>
  <c r="E128" i="1"/>
  <c r="D128" i="1"/>
  <c r="W127" i="1"/>
  <c r="V127" i="1"/>
  <c r="U127" i="1"/>
  <c r="T127" i="1"/>
  <c r="S127" i="1"/>
  <c r="R127" i="1"/>
  <c r="Q127" i="1"/>
  <c r="P127" i="1"/>
  <c r="O127" i="1"/>
  <c r="N127" i="1"/>
  <c r="M127" i="1"/>
  <c r="L127" i="1"/>
  <c r="K127" i="1"/>
  <c r="J127" i="1"/>
  <c r="I127" i="1"/>
  <c r="H127" i="1"/>
  <c r="G127" i="1"/>
  <c r="F127" i="1"/>
  <c r="E127" i="1"/>
  <c r="D127" i="1"/>
  <c r="W126" i="1"/>
  <c r="V126" i="1"/>
  <c r="U126" i="1"/>
  <c r="T126" i="1"/>
  <c r="S126" i="1"/>
  <c r="R126" i="1"/>
  <c r="Q126" i="1"/>
  <c r="P126" i="1"/>
  <c r="O126" i="1"/>
  <c r="N126" i="1"/>
  <c r="M126" i="1"/>
  <c r="L126" i="1"/>
  <c r="K126" i="1"/>
  <c r="J126" i="1"/>
  <c r="I126" i="1"/>
  <c r="H126" i="1"/>
  <c r="G126" i="1"/>
  <c r="F126" i="1"/>
  <c r="E126" i="1"/>
  <c r="D126" i="1"/>
  <c r="W125" i="1"/>
  <c r="V125" i="1"/>
  <c r="U125" i="1"/>
  <c r="T125" i="1"/>
  <c r="S125" i="1"/>
  <c r="R125" i="1"/>
  <c r="Q125" i="1"/>
  <c r="P125" i="1"/>
  <c r="O125" i="1"/>
  <c r="N125" i="1"/>
  <c r="M125" i="1"/>
  <c r="L125" i="1"/>
  <c r="K125" i="1"/>
  <c r="J125" i="1"/>
  <c r="I125" i="1"/>
  <c r="H125" i="1"/>
  <c r="G125" i="1"/>
  <c r="F125" i="1"/>
  <c r="E125" i="1"/>
  <c r="D125" i="1"/>
  <c r="W124" i="1"/>
  <c r="V124" i="1"/>
  <c r="U124" i="1"/>
  <c r="T124" i="1"/>
  <c r="S124" i="1"/>
  <c r="R124" i="1"/>
  <c r="Q124" i="1"/>
  <c r="P124" i="1"/>
  <c r="O124" i="1"/>
  <c r="N124" i="1"/>
  <c r="M124" i="1"/>
  <c r="L124" i="1"/>
  <c r="K124" i="1"/>
  <c r="J124" i="1"/>
  <c r="I124" i="1"/>
  <c r="H124" i="1"/>
  <c r="G124" i="1"/>
  <c r="F124" i="1"/>
  <c r="E124" i="1"/>
  <c r="D124" i="1"/>
  <c r="W123" i="1"/>
  <c r="V123" i="1"/>
  <c r="U123" i="1"/>
  <c r="T123" i="1"/>
  <c r="S123" i="1"/>
  <c r="R123" i="1"/>
  <c r="Q123" i="1"/>
  <c r="P123" i="1"/>
  <c r="O123" i="1"/>
  <c r="N123" i="1"/>
  <c r="M123" i="1"/>
  <c r="L123" i="1"/>
  <c r="K123" i="1"/>
  <c r="J123" i="1"/>
  <c r="I123" i="1"/>
  <c r="H123" i="1"/>
  <c r="G123" i="1"/>
  <c r="F123" i="1"/>
  <c r="E123" i="1"/>
  <c r="D123" i="1"/>
  <c r="W122" i="1"/>
  <c r="V122" i="1"/>
  <c r="U122" i="1"/>
  <c r="T122" i="1"/>
  <c r="S122" i="1"/>
  <c r="R122" i="1"/>
  <c r="Q122" i="1"/>
  <c r="P122" i="1"/>
  <c r="O122" i="1"/>
  <c r="N122" i="1"/>
  <c r="M122" i="1"/>
  <c r="L122" i="1"/>
  <c r="K122" i="1"/>
  <c r="J122" i="1"/>
  <c r="I122" i="1"/>
  <c r="H122" i="1"/>
  <c r="G122" i="1"/>
  <c r="F122" i="1"/>
  <c r="E122" i="1"/>
  <c r="D122" i="1"/>
  <c r="W121" i="1"/>
  <c r="V121" i="1"/>
  <c r="U121" i="1"/>
  <c r="T121" i="1"/>
  <c r="S121" i="1"/>
  <c r="R121" i="1"/>
  <c r="Q121" i="1"/>
  <c r="P121" i="1"/>
  <c r="O121" i="1"/>
  <c r="N121" i="1"/>
  <c r="M121" i="1"/>
  <c r="L121" i="1"/>
  <c r="K121" i="1"/>
  <c r="J121" i="1"/>
  <c r="I121" i="1"/>
  <c r="H121" i="1"/>
  <c r="G121" i="1"/>
  <c r="F121" i="1"/>
  <c r="E121" i="1"/>
  <c r="D121" i="1"/>
  <c r="W120" i="1"/>
  <c r="V120" i="1"/>
  <c r="U120" i="1"/>
  <c r="T120" i="1"/>
  <c r="S120" i="1"/>
  <c r="R120" i="1"/>
  <c r="Q120" i="1"/>
  <c r="P120" i="1"/>
  <c r="O120" i="1"/>
  <c r="N120" i="1"/>
  <c r="M120" i="1"/>
  <c r="L120" i="1"/>
  <c r="K120" i="1"/>
  <c r="J120" i="1"/>
  <c r="I120" i="1"/>
  <c r="H120" i="1"/>
  <c r="G120" i="1"/>
  <c r="F120" i="1"/>
  <c r="E120" i="1"/>
  <c r="D120" i="1"/>
  <c r="W119" i="1"/>
  <c r="V119" i="1"/>
  <c r="U119" i="1"/>
  <c r="T119" i="1"/>
  <c r="S119" i="1"/>
  <c r="R119" i="1"/>
  <c r="Q119" i="1"/>
  <c r="P119" i="1"/>
  <c r="O119" i="1"/>
  <c r="N119" i="1"/>
  <c r="M119" i="1"/>
  <c r="L119" i="1"/>
  <c r="K119" i="1"/>
  <c r="J119" i="1"/>
  <c r="I119" i="1"/>
  <c r="H119" i="1"/>
  <c r="G119" i="1"/>
  <c r="F119" i="1"/>
  <c r="E119" i="1"/>
  <c r="D119" i="1"/>
  <c r="W118" i="1"/>
  <c r="V118" i="1"/>
  <c r="U118" i="1"/>
  <c r="T118" i="1"/>
  <c r="S118" i="1"/>
  <c r="R118" i="1"/>
  <c r="Q118" i="1"/>
  <c r="P118" i="1"/>
  <c r="O118" i="1"/>
  <c r="N118" i="1"/>
  <c r="M118" i="1"/>
  <c r="L118" i="1"/>
  <c r="K118" i="1"/>
  <c r="J118" i="1"/>
  <c r="I118" i="1"/>
  <c r="H118" i="1"/>
  <c r="G118" i="1"/>
  <c r="F118" i="1"/>
  <c r="E118" i="1"/>
  <c r="D118" i="1"/>
  <c r="W117" i="1"/>
  <c r="V117" i="1"/>
  <c r="U117" i="1"/>
  <c r="T117" i="1"/>
  <c r="S117" i="1"/>
  <c r="R117" i="1"/>
  <c r="Q117" i="1"/>
  <c r="P117" i="1"/>
  <c r="O117" i="1"/>
  <c r="N117" i="1"/>
  <c r="M117" i="1"/>
  <c r="L117" i="1"/>
  <c r="K117" i="1"/>
  <c r="J117" i="1"/>
  <c r="I117" i="1"/>
  <c r="H117" i="1"/>
  <c r="G117" i="1"/>
  <c r="F117" i="1"/>
  <c r="E117" i="1"/>
  <c r="D117" i="1"/>
  <c r="W116" i="1"/>
  <c r="V116" i="1"/>
  <c r="U116" i="1"/>
  <c r="T116" i="1"/>
  <c r="S116" i="1"/>
  <c r="R116" i="1"/>
  <c r="Q116" i="1"/>
  <c r="P116" i="1"/>
  <c r="O116" i="1"/>
  <c r="N116" i="1"/>
  <c r="M116" i="1"/>
  <c r="L116" i="1"/>
  <c r="K116" i="1"/>
  <c r="J116" i="1"/>
  <c r="I116" i="1"/>
  <c r="H116" i="1"/>
  <c r="G116" i="1"/>
  <c r="F116" i="1"/>
  <c r="E116" i="1"/>
  <c r="D116" i="1"/>
  <c r="W115" i="1"/>
  <c r="V115" i="1"/>
  <c r="U115" i="1"/>
  <c r="T115" i="1"/>
  <c r="S115" i="1"/>
  <c r="R115" i="1"/>
  <c r="Q115" i="1"/>
  <c r="P115" i="1"/>
  <c r="O115" i="1"/>
  <c r="N115" i="1"/>
  <c r="M115" i="1"/>
  <c r="L115" i="1"/>
  <c r="K115" i="1"/>
  <c r="J115" i="1"/>
  <c r="I115" i="1"/>
  <c r="H115" i="1"/>
  <c r="G115" i="1"/>
  <c r="F115" i="1"/>
  <c r="E115" i="1"/>
  <c r="D115" i="1"/>
  <c r="W114" i="1"/>
  <c r="V114" i="1"/>
  <c r="U114" i="1"/>
  <c r="T114" i="1"/>
  <c r="S114" i="1"/>
  <c r="R114" i="1"/>
  <c r="Q114" i="1"/>
  <c r="P114" i="1"/>
  <c r="O114" i="1"/>
  <c r="N114" i="1"/>
  <c r="M114" i="1"/>
  <c r="L114" i="1"/>
  <c r="K114" i="1"/>
  <c r="J114" i="1"/>
  <c r="I114" i="1"/>
  <c r="H114" i="1"/>
  <c r="G114" i="1"/>
  <c r="F114" i="1"/>
  <c r="E114" i="1"/>
  <c r="D114" i="1"/>
  <c r="W113" i="1"/>
  <c r="V113" i="1"/>
  <c r="U113" i="1"/>
  <c r="T113" i="1"/>
  <c r="S113" i="1"/>
  <c r="R113" i="1"/>
  <c r="Q113" i="1"/>
  <c r="P113" i="1"/>
  <c r="O113" i="1"/>
  <c r="N113" i="1"/>
  <c r="M113" i="1"/>
  <c r="L113" i="1"/>
  <c r="K113" i="1"/>
  <c r="J113" i="1"/>
  <c r="I113" i="1"/>
  <c r="H113" i="1"/>
  <c r="G113" i="1"/>
  <c r="F113" i="1"/>
  <c r="E113" i="1"/>
  <c r="D113" i="1"/>
  <c r="W112" i="1"/>
  <c r="V112" i="1"/>
  <c r="U112" i="1"/>
  <c r="T112" i="1"/>
  <c r="S112" i="1"/>
  <c r="R112" i="1"/>
  <c r="Q112" i="1"/>
  <c r="P112" i="1"/>
  <c r="O112" i="1"/>
  <c r="N112" i="1"/>
  <c r="M112" i="1"/>
  <c r="L112" i="1"/>
  <c r="K112" i="1"/>
  <c r="J112" i="1"/>
  <c r="I112" i="1"/>
  <c r="H112" i="1"/>
  <c r="G112" i="1"/>
  <c r="F112" i="1"/>
  <c r="E112" i="1"/>
  <c r="D112" i="1"/>
  <c r="W111" i="1"/>
  <c r="V111" i="1"/>
  <c r="U111" i="1"/>
  <c r="T111" i="1"/>
  <c r="S111" i="1"/>
  <c r="R111" i="1"/>
  <c r="Q111" i="1"/>
  <c r="P111" i="1"/>
  <c r="O111" i="1"/>
  <c r="N111" i="1"/>
  <c r="M111" i="1"/>
  <c r="L111" i="1"/>
  <c r="K111" i="1"/>
  <c r="J111" i="1"/>
  <c r="I111" i="1"/>
  <c r="H111" i="1"/>
  <c r="G111" i="1"/>
  <c r="F111" i="1"/>
  <c r="E111" i="1"/>
  <c r="D111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W109" i="1"/>
  <c r="V109" i="1"/>
  <c r="U109" i="1"/>
  <c r="T109" i="1"/>
  <c r="S109" i="1"/>
  <c r="R109" i="1"/>
  <c r="Q109" i="1"/>
  <c r="P109" i="1"/>
  <c r="O109" i="1"/>
  <c r="N109" i="1"/>
  <c r="M109" i="1"/>
  <c r="L109" i="1"/>
  <c r="K109" i="1"/>
  <c r="J109" i="1"/>
  <c r="I109" i="1"/>
  <c r="H109" i="1"/>
  <c r="G109" i="1"/>
  <c r="F109" i="1"/>
  <c r="E109" i="1"/>
  <c r="D109" i="1"/>
  <c r="W108" i="1"/>
  <c r="V108" i="1"/>
  <c r="U108" i="1"/>
  <c r="T108" i="1"/>
  <c r="S108" i="1"/>
  <c r="R108" i="1"/>
  <c r="Q108" i="1"/>
  <c r="P108" i="1"/>
  <c r="O108" i="1"/>
  <c r="N108" i="1"/>
  <c r="M108" i="1"/>
  <c r="L108" i="1"/>
  <c r="K108" i="1"/>
  <c r="J108" i="1"/>
  <c r="I108" i="1"/>
  <c r="H108" i="1"/>
  <c r="G108" i="1"/>
  <c r="F108" i="1"/>
  <c r="E108" i="1"/>
  <c r="D108" i="1"/>
  <c r="W107" i="1"/>
  <c r="V107" i="1"/>
  <c r="U107" i="1"/>
  <c r="T107" i="1"/>
  <c r="S107" i="1"/>
  <c r="R107" i="1"/>
  <c r="Q107" i="1"/>
  <c r="P107" i="1"/>
  <c r="O107" i="1"/>
  <c r="N107" i="1"/>
  <c r="M107" i="1"/>
  <c r="L107" i="1"/>
  <c r="K107" i="1"/>
  <c r="J107" i="1"/>
  <c r="I107" i="1"/>
  <c r="H107" i="1"/>
  <c r="G107" i="1"/>
  <c r="F107" i="1"/>
  <c r="E107" i="1"/>
  <c r="D107" i="1"/>
  <c r="W106" i="1"/>
  <c r="V106" i="1"/>
  <c r="U106" i="1"/>
  <c r="T106" i="1"/>
  <c r="S106" i="1"/>
  <c r="R106" i="1"/>
  <c r="Q106" i="1"/>
  <c r="P106" i="1"/>
  <c r="O106" i="1"/>
  <c r="N106" i="1"/>
  <c r="M106" i="1"/>
  <c r="L106" i="1"/>
  <c r="K106" i="1"/>
  <c r="J106" i="1"/>
  <c r="I106" i="1"/>
  <c r="H106" i="1"/>
  <c r="G106" i="1"/>
  <c r="F106" i="1"/>
  <c r="E106" i="1"/>
  <c r="D106" i="1"/>
  <c r="W105" i="1"/>
  <c r="V105" i="1"/>
  <c r="U105" i="1"/>
  <c r="T105" i="1"/>
  <c r="S105" i="1"/>
  <c r="R105" i="1"/>
  <c r="Q105" i="1"/>
  <c r="P105" i="1"/>
  <c r="O105" i="1"/>
  <c r="N105" i="1"/>
  <c r="M105" i="1"/>
  <c r="L105" i="1"/>
  <c r="K105" i="1"/>
  <c r="J105" i="1"/>
  <c r="I105" i="1"/>
  <c r="H105" i="1"/>
  <c r="G105" i="1"/>
  <c r="F105" i="1"/>
  <c r="E105" i="1"/>
  <c r="D105" i="1"/>
  <c r="W104" i="1"/>
  <c r="V104" i="1"/>
  <c r="U104" i="1"/>
  <c r="T104" i="1"/>
  <c r="S104" i="1"/>
  <c r="R104" i="1"/>
  <c r="Q104" i="1"/>
  <c r="P104" i="1"/>
  <c r="O104" i="1"/>
  <c r="N104" i="1"/>
  <c r="M104" i="1"/>
  <c r="L104" i="1"/>
  <c r="K104" i="1"/>
  <c r="J104" i="1"/>
  <c r="I104" i="1"/>
  <c r="H104" i="1"/>
  <c r="G104" i="1"/>
  <c r="F104" i="1"/>
  <c r="E104" i="1"/>
  <c r="D104" i="1"/>
  <c r="W103" i="1"/>
  <c r="V103" i="1"/>
  <c r="U103" i="1"/>
  <c r="T103" i="1"/>
  <c r="S103" i="1"/>
  <c r="R103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E103" i="1"/>
  <c r="D103" i="1"/>
  <c r="W102" i="1"/>
  <c r="V102" i="1"/>
  <c r="U102" i="1"/>
  <c r="T102" i="1"/>
  <c r="S102" i="1"/>
  <c r="R102" i="1"/>
  <c r="Q102" i="1"/>
  <c r="P102" i="1"/>
  <c r="O102" i="1"/>
  <c r="N102" i="1"/>
  <c r="M102" i="1"/>
  <c r="L102" i="1"/>
  <c r="K102" i="1"/>
  <c r="J102" i="1"/>
  <c r="I102" i="1"/>
  <c r="H102" i="1"/>
  <c r="G102" i="1"/>
  <c r="F102" i="1"/>
  <c r="E102" i="1"/>
  <c r="D102" i="1"/>
  <c r="W101" i="1"/>
  <c r="V101" i="1"/>
  <c r="U101" i="1"/>
  <c r="T101" i="1"/>
  <c r="S101" i="1"/>
  <c r="R101" i="1"/>
  <c r="Q101" i="1"/>
  <c r="P101" i="1"/>
  <c r="O101" i="1"/>
  <c r="N101" i="1"/>
  <c r="M101" i="1"/>
  <c r="L101" i="1"/>
  <c r="K101" i="1"/>
  <c r="J101" i="1"/>
  <c r="I101" i="1"/>
  <c r="H101" i="1"/>
  <c r="G101" i="1"/>
  <c r="F101" i="1"/>
  <c r="E101" i="1"/>
  <c r="D101" i="1"/>
  <c r="W100" i="1"/>
  <c r="V100" i="1"/>
  <c r="U100" i="1"/>
  <c r="T100" i="1"/>
  <c r="S100" i="1"/>
  <c r="R100" i="1"/>
  <c r="Q100" i="1"/>
  <c r="P100" i="1"/>
  <c r="O100" i="1"/>
  <c r="N100" i="1"/>
  <c r="M100" i="1"/>
  <c r="L100" i="1"/>
  <c r="K100" i="1"/>
  <c r="J100" i="1"/>
  <c r="I100" i="1"/>
  <c r="H100" i="1"/>
  <c r="G100" i="1"/>
  <c r="F100" i="1"/>
  <c r="E100" i="1"/>
  <c r="D100" i="1"/>
  <c r="W99" i="1"/>
  <c r="V99" i="1"/>
  <c r="U99" i="1"/>
  <c r="T99" i="1"/>
  <c r="S99" i="1"/>
  <c r="R99" i="1"/>
  <c r="Q99" i="1"/>
  <c r="P99" i="1"/>
  <c r="O99" i="1"/>
  <c r="N99" i="1"/>
  <c r="M99" i="1"/>
  <c r="L99" i="1"/>
  <c r="K99" i="1"/>
  <c r="J99" i="1"/>
  <c r="I99" i="1"/>
  <c r="H99" i="1"/>
  <c r="G99" i="1"/>
  <c r="F99" i="1"/>
  <c r="E99" i="1"/>
  <c r="D99" i="1"/>
  <c r="W98" i="1"/>
  <c r="V98" i="1"/>
  <c r="U98" i="1"/>
  <c r="T98" i="1"/>
  <c r="S98" i="1"/>
  <c r="R98" i="1"/>
  <c r="Q98" i="1"/>
  <c r="P98" i="1"/>
  <c r="O98" i="1"/>
  <c r="N98" i="1"/>
  <c r="M98" i="1"/>
  <c r="L98" i="1"/>
  <c r="K98" i="1"/>
  <c r="J98" i="1"/>
  <c r="I98" i="1"/>
  <c r="H98" i="1"/>
  <c r="G98" i="1"/>
  <c r="F98" i="1"/>
  <c r="E98" i="1"/>
  <c r="D98" i="1"/>
  <c r="W97" i="1"/>
  <c r="V97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W96" i="1"/>
  <c r="V96" i="1"/>
  <c r="U96" i="1"/>
  <c r="T96" i="1"/>
  <c r="S96" i="1"/>
  <c r="R96" i="1"/>
  <c r="Q96" i="1"/>
  <c r="P96" i="1"/>
  <c r="O96" i="1"/>
  <c r="N96" i="1"/>
  <c r="M96" i="1"/>
  <c r="L96" i="1"/>
  <c r="K96" i="1"/>
  <c r="J96" i="1"/>
  <c r="I96" i="1"/>
  <c r="H96" i="1"/>
  <c r="G96" i="1"/>
  <c r="F96" i="1"/>
  <c r="E96" i="1"/>
  <c r="D96" i="1"/>
  <c r="W95" i="1"/>
  <c r="V95" i="1"/>
  <c r="U95" i="1"/>
  <c r="T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W94" i="1"/>
  <c r="V94" i="1"/>
  <c r="U94" i="1"/>
  <c r="T94" i="1"/>
  <c r="S94" i="1"/>
  <c r="R94" i="1"/>
  <c r="Q94" i="1"/>
  <c r="P94" i="1"/>
  <c r="O94" i="1"/>
  <c r="N94" i="1"/>
  <c r="M94" i="1"/>
  <c r="L94" i="1"/>
  <c r="K94" i="1"/>
  <c r="J94" i="1"/>
  <c r="I94" i="1"/>
  <c r="H94" i="1"/>
  <c r="G94" i="1"/>
  <c r="F94" i="1"/>
  <c r="E94" i="1"/>
  <c r="D94" i="1"/>
  <c r="W93" i="1"/>
  <c r="V93" i="1"/>
  <c r="U93" i="1"/>
  <c r="T93" i="1"/>
  <c r="S93" i="1"/>
  <c r="R93" i="1"/>
  <c r="Q93" i="1"/>
  <c r="P93" i="1"/>
  <c r="O93" i="1"/>
  <c r="N93" i="1"/>
  <c r="M93" i="1"/>
  <c r="L93" i="1"/>
  <c r="K93" i="1"/>
  <c r="J93" i="1"/>
  <c r="I93" i="1"/>
  <c r="H93" i="1"/>
  <c r="G93" i="1"/>
  <c r="F93" i="1"/>
  <c r="E93" i="1"/>
  <c r="D93" i="1"/>
  <c r="W92" i="1"/>
  <c r="V92" i="1"/>
  <c r="U92" i="1"/>
  <c r="T92" i="1"/>
  <c r="S92" i="1"/>
  <c r="R92" i="1"/>
  <c r="Q92" i="1"/>
  <c r="P92" i="1"/>
  <c r="O92" i="1"/>
  <c r="N92" i="1"/>
  <c r="M92" i="1"/>
  <c r="L92" i="1"/>
  <c r="K92" i="1"/>
  <c r="J92" i="1"/>
  <c r="I92" i="1"/>
  <c r="H92" i="1"/>
  <c r="G92" i="1"/>
  <c r="F92" i="1"/>
  <c r="E92" i="1"/>
  <c r="D92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W90" i="1"/>
  <c r="V90" i="1"/>
  <c r="U90" i="1"/>
  <c r="T90" i="1"/>
  <c r="S90" i="1"/>
  <c r="R90" i="1"/>
  <c r="Q90" i="1"/>
  <c r="P90" i="1"/>
  <c r="O90" i="1"/>
  <c r="N90" i="1"/>
  <c r="M90" i="1"/>
  <c r="L90" i="1"/>
  <c r="K90" i="1"/>
  <c r="J90" i="1"/>
  <c r="I90" i="1"/>
  <c r="H90" i="1"/>
  <c r="G90" i="1"/>
  <c r="F90" i="1"/>
  <c r="E90" i="1"/>
  <c r="D90" i="1"/>
  <c r="W89" i="1"/>
  <c r="V89" i="1"/>
  <c r="U89" i="1"/>
  <c r="T89" i="1"/>
  <c r="S89" i="1"/>
  <c r="R89" i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W88" i="1"/>
  <c r="V88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G88" i="1"/>
  <c r="F88" i="1"/>
  <c r="E88" i="1"/>
  <c r="D88" i="1"/>
  <c r="W87" i="1"/>
  <c r="V87" i="1"/>
  <c r="U87" i="1"/>
  <c r="T87" i="1"/>
  <c r="S87" i="1"/>
  <c r="R87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W82" i="1"/>
  <c r="V82" i="1"/>
  <c r="U82" i="1"/>
  <c r="T82" i="1"/>
  <c r="S82" i="1"/>
  <c r="R82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W81" i="1"/>
  <c r="V81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W79" i="1"/>
  <c r="V79" i="1"/>
  <c r="U79" i="1"/>
  <c r="T79" i="1"/>
  <c r="S79" i="1"/>
  <c r="R79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W77" i="1"/>
  <c r="V77" i="1"/>
  <c r="U77" i="1"/>
  <c r="T77" i="1"/>
  <c r="S77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F60" i="1"/>
  <c r="E60" i="1"/>
  <c r="D60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W33" i="1"/>
  <c r="V33" i="1"/>
  <c r="U33" i="1"/>
  <c r="T33" i="1"/>
  <c r="S33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W26" i="1"/>
  <c r="V26" i="1"/>
  <c r="U26" i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W25" i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W24" i="1"/>
  <c r="V24" i="1"/>
  <c r="U24" i="1"/>
  <c r="T24" i="1"/>
  <c r="S24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W22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W16" i="1"/>
  <c r="V16" i="1"/>
  <c r="U16" i="1"/>
  <c r="T16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W15" i="1"/>
  <c r="V15" i="1"/>
  <c r="U15" i="1"/>
  <c r="T15" i="1"/>
  <c r="S15" i="1"/>
  <c r="R15" i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W14" i="1"/>
  <c r="V14" i="1"/>
  <c r="U14" i="1"/>
  <c r="T14" i="1"/>
  <c r="S14" i="1"/>
  <c r="R14" i="1"/>
  <c r="Q14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W13" i="1"/>
  <c r="V13" i="1"/>
  <c r="U13" i="1"/>
  <c r="T13" i="1"/>
  <c r="S13" i="1"/>
  <c r="R13" i="1"/>
  <c r="Q13" i="1"/>
  <c r="P13" i="1"/>
  <c r="O13" i="1"/>
  <c r="N13" i="1"/>
  <c r="M13" i="1"/>
  <c r="L13" i="1"/>
  <c r="K13" i="1"/>
  <c r="J13" i="1"/>
  <c r="I13" i="1"/>
  <c r="H13" i="1"/>
  <c r="G13" i="1"/>
  <c r="F13" i="1"/>
  <c r="E13" i="1"/>
  <c r="D13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E8" i="1"/>
  <c r="D8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W6" i="1"/>
  <c r="V6" i="1"/>
  <c r="U6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W5" i="1"/>
  <c r="V5" i="1"/>
  <c r="U5" i="1"/>
  <c r="T5" i="1"/>
  <c r="S5" i="1"/>
  <c r="R5" i="1"/>
  <c r="Q5" i="1"/>
  <c r="P5" i="1"/>
  <c r="O5" i="1"/>
  <c r="N5" i="1"/>
  <c r="M5" i="1"/>
  <c r="L5" i="1"/>
  <c r="K5" i="1"/>
  <c r="J5" i="1"/>
  <c r="I5" i="1"/>
  <c r="H5" i="1"/>
  <c r="G5" i="1"/>
  <c r="F5" i="1"/>
  <c r="E5" i="1"/>
  <c r="D5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W2" i="1"/>
  <c r="V2" i="1"/>
  <c r="U2" i="1"/>
  <c r="T2" i="1"/>
  <c r="S2" i="1"/>
  <c r="R2" i="1"/>
  <c r="Q2" i="1"/>
  <c r="P2" i="1"/>
  <c r="O2" i="1"/>
  <c r="N2" i="1"/>
  <c r="M2" i="1"/>
  <c r="L2" i="1"/>
  <c r="K2" i="1"/>
  <c r="J2" i="1"/>
  <c r="I2" i="1"/>
  <c r="H2" i="1"/>
  <c r="G2" i="1"/>
  <c r="F2" i="1"/>
  <c r="E2" i="1"/>
  <c r="D2" i="1"/>
</calcChain>
</file>

<file path=xl/sharedStrings.xml><?xml version="1.0" encoding="utf-8"?>
<sst xmlns="http://schemas.openxmlformats.org/spreadsheetml/2006/main" count="3220" uniqueCount="2109">
  <si>
    <t>USRN</t>
  </si>
  <si>
    <t>Street Name</t>
  </si>
  <si>
    <t>Town</t>
  </si>
  <si>
    <t>Traffic Flow &gt;500</t>
  </si>
  <si>
    <t>HGV &gt;25%</t>
  </si>
  <si>
    <t>Buses &gt;8 per hour</t>
  </si>
  <si>
    <t>Pedestrian Flow &gt;1300 Persons per hour</t>
  </si>
  <si>
    <t>Single Carriageway &gt;600</t>
  </si>
  <si>
    <t>Critical Junction</t>
  </si>
  <si>
    <t>07:30 - 09:30</t>
  </si>
  <si>
    <t>09:30 - 15:30</t>
  </si>
  <si>
    <t>15:30 - 19:00</t>
  </si>
  <si>
    <t>19:00 - 07:30</t>
  </si>
  <si>
    <t>Includes Saturdays</t>
  </si>
  <si>
    <t>Saturdays 09:00 - 22:00</t>
  </si>
  <si>
    <t>Includes Sundays</t>
  </si>
  <si>
    <t>All Year</t>
  </si>
  <si>
    <t>Term Time - Dates on Tab 2</t>
  </si>
  <si>
    <t>20 March - 30 September</t>
  </si>
  <si>
    <t>Key Shopping Periods</t>
  </si>
  <si>
    <t>Summer Peak - 1st May to 30th September (times are 07:00 - 19:00)</t>
  </si>
  <si>
    <t>School Holidays (times are 07:00 - 19:00, seven days). Dates are on Tab 2</t>
  </si>
  <si>
    <t>Adajacent County School Holidays (times are 07:00 - 19:00)</t>
  </si>
  <si>
    <t>16201297</t>
  </si>
  <si>
    <t>WINDROSS SQUARE</t>
  </si>
  <si>
    <t>EASINGWOLD</t>
  </si>
  <si>
    <t>16603253</t>
  </si>
  <si>
    <t>OLD MARKET PLACE</t>
  </si>
  <si>
    <t>RIPON</t>
  </si>
  <si>
    <t>16604559</t>
  </si>
  <si>
    <t>MARLBOROUGH ROAD</t>
  </si>
  <si>
    <t>HARROGATE</t>
  </si>
  <si>
    <t>16680451</t>
  </si>
  <si>
    <t>BRIDGE STREET</t>
  </si>
  <si>
    <t>BOROUGHBRIDGE</t>
  </si>
  <si>
    <t>31902933</t>
  </si>
  <si>
    <t>BOLTON ON SWALE VILLAGE ROADS</t>
  </si>
  <si>
    <t>BOLTON ON SWALE</t>
  </si>
  <si>
    <t>33303017</t>
  </si>
  <si>
    <t>MOUNT CRESCENT</t>
  </si>
  <si>
    <t>MALTON</t>
  </si>
  <si>
    <t>33701562</t>
  </si>
  <si>
    <t>PEASHOLM BRIDGE</t>
  </si>
  <si>
    <t>SCARBOROUGH</t>
  </si>
  <si>
    <t>33710270</t>
  </si>
  <si>
    <t>MULGRAVE PLACE</t>
  </si>
  <si>
    <t>WHITBY</t>
  </si>
  <si>
    <t>33781367</t>
  </si>
  <si>
    <t>HIGH STAKESBY</t>
  </si>
  <si>
    <t>34203185</t>
  </si>
  <si>
    <t>CHURCH HILL</t>
  </si>
  <si>
    <t>WISTOW</t>
  </si>
  <si>
    <t>34205982</t>
  </si>
  <si>
    <t>ABBEY YARD</t>
  </si>
  <si>
    <t>SELBY</t>
  </si>
  <si>
    <t>34206149</t>
  </si>
  <si>
    <t>MARKET PLACE</t>
  </si>
  <si>
    <t>09600032</t>
  </si>
  <si>
    <t>MAIN STREET</t>
  </si>
  <si>
    <t>HIGH BENTHAM</t>
  </si>
  <si>
    <t>09600037</t>
  </si>
  <si>
    <t>MOUNT PLEASANT</t>
  </si>
  <si>
    <t>09600046</t>
  </si>
  <si>
    <t>SPRINGFIELD</t>
  </si>
  <si>
    <t>09600048</t>
  </si>
  <si>
    <t>STATION ROAD</t>
  </si>
  <si>
    <t>09600421</t>
  </si>
  <si>
    <t>KENDAL ROAD</t>
  </si>
  <si>
    <t>HELLIFIELD</t>
  </si>
  <si>
    <t>09600432</t>
  </si>
  <si>
    <t>SKIPTON ROAD</t>
  </si>
  <si>
    <t>09600457</t>
  </si>
  <si>
    <t>LONG PRESTON</t>
  </si>
  <si>
    <t>09600545</t>
  </si>
  <si>
    <t>CHURCH STREET</t>
  </si>
  <si>
    <t>SETTLE</t>
  </si>
  <si>
    <t>09600552</t>
  </si>
  <si>
    <t>DUKE STREET</t>
  </si>
  <si>
    <t>09600590</t>
  </si>
  <si>
    <t>09600658</t>
  </si>
  <si>
    <t>BACK GATE</t>
  </si>
  <si>
    <t>INGLETON</t>
  </si>
  <si>
    <t>09600672</t>
  </si>
  <si>
    <t>CROFT ROAD</t>
  </si>
  <si>
    <t>09600679</t>
  </si>
  <si>
    <t>HIGH STREET</t>
  </si>
  <si>
    <t>09600684</t>
  </si>
  <si>
    <t>LAUNDRY LANE</t>
  </si>
  <si>
    <t>09600689</t>
  </si>
  <si>
    <t>09600698</t>
  </si>
  <si>
    <t>ROBIN LANE</t>
  </si>
  <si>
    <t>09600750</t>
  </si>
  <si>
    <t>NEW ROAD</t>
  </si>
  <si>
    <t>09601210</t>
  </si>
  <si>
    <t>BELMONT STREET</t>
  </si>
  <si>
    <t>SKIPTON</t>
  </si>
  <si>
    <t>09601227</t>
  </si>
  <si>
    <t>BROUGHTON ROAD</t>
  </si>
  <si>
    <t>09601228</t>
  </si>
  <si>
    <t>BUNKERS HILL</t>
  </si>
  <si>
    <t>09601235</t>
  </si>
  <si>
    <t>CARLETON NEW ROAD</t>
  </si>
  <si>
    <t>09601236</t>
  </si>
  <si>
    <t>CARLETON ROAD</t>
  </si>
  <si>
    <t>09601238</t>
  </si>
  <si>
    <t>CAROLINE SQUARE</t>
  </si>
  <si>
    <t>09601241</t>
  </si>
  <si>
    <t>CAVENDISH STREET</t>
  </si>
  <si>
    <t>09601244</t>
  </si>
  <si>
    <t>CAWDER ROAD</t>
  </si>
  <si>
    <t>09601250</t>
  </si>
  <si>
    <t>COACH STREET</t>
  </si>
  <si>
    <t>09601254</t>
  </si>
  <si>
    <t>COURT LANE</t>
  </si>
  <si>
    <t>09601257</t>
  </si>
  <si>
    <t>CRAVEN STREET</t>
  </si>
  <si>
    <t>09601279</t>
  </si>
  <si>
    <t>FIRTH STREET</t>
  </si>
  <si>
    <t>09601280</t>
  </si>
  <si>
    <t>GARGRAVE ROAD</t>
  </si>
  <si>
    <t>09601289</t>
  </si>
  <si>
    <t>GRASSINGTON ROAD</t>
  </si>
  <si>
    <t>09601319</t>
  </si>
  <si>
    <t>MILL BRIDGE</t>
  </si>
  <si>
    <t>09601328</t>
  </si>
  <si>
    <t>NEWMARKET STREET</t>
  </si>
  <si>
    <t>09601331</t>
  </si>
  <si>
    <t>OTLEY STREET</t>
  </si>
  <si>
    <t>09601353</t>
  </si>
  <si>
    <t>RAIKES ROAD</t>
  </si>
  <si>
    <t>09601359</t>
  </si>
  <si>
    <t>RECTORY LANE</t>
  </si>
  <si>
    <t>09601371</t>
  </si>
  <si>
    <t>ROUGHAW ROAD</t>
  </si>
  <si>
    <t>09601375</t>
  </si>
  <si>
    <t>SACKVILLE STREET</t>
  </si>
  <si>
    <t>09601381</t>
  </si>
  <si>
    <t>SHEEP STREET</t>
  </si>
  <si>
    <t>09601384</t>
  </si>
  <si>
    <t>SHORTBANK ROAD</t>
  </si>
  <si>
    <t>09601395</t>
  </si>
  <si>
    <t>SWADFORD STREET</t>
  </si>
  <si>
    <t>09601397</t>
  </si>
  <si>
    <t>THE BAILEY</t>
  </si>
  <si>
    <t>09601407</t>
  </si>
  <si>
    <t>UPPER SACKVILLE STREET</t>
  </si>
  <si>
    <t>09601412</t>
  </si>
  <si>
    <t>WATER STREET</t>
  </si>
  <si>
    <t>09601442</t>
  </si>
  <si>
    <t>GARGRAVE</t>
  </si>
  <si>
    <t>09601447</t>
  </si>
  <si>
    <t>ESHTON ROAD</t>
  </si>
  <si>
    <t>09601452</t>
  </si>
  <si>
    <t>09601472</t>
  </si>
  <si>
    <t>09601517</t>
  </si>
  <si>
    <t>GRASSINGTON</t>
  </si>
  <si>
    <t>09601582</t>
  </si>
  <si>
    <t>09601735</t>
  </si>
  <si>
    <t>KEIGHLEY ROAD</t>
  </si>
  <si>
    <t>09601755</t>
  </si>
  <si>
    <t>MAIN ROAD</t>
  </si>
  <si>
    <t>KILDWICK</t>
  </si>
  <si>
    <t>09601798</t>
  </si>
  <si>
    <t>GLUSBURN</t>
  </si>
  <si>
    <t>09601799</t>
  </si>
  <si>
    <t>LOW BRADLEY</t>
  </si>
  <si>
    <t>09601807</t>
  </si>
  <si>
    <t>09601914</t>
  </si>
  <si>
    <t>COLNE ROAD</t>
  </si>
  <si>
    <t>09602009</t>
  </si>
  <si>
    <t>09602024</t>
  </si>
  <si>
    <t>09602262</t>
  </si>
  <si>
    <t>LONG CAUSEWAY</t>
  </si>
  <si>
    <t>HALTON EAST</t>
  </si>
  <si>
    <t>09602279</t>
  </si>
  <si>
    <t>OTLEY ROAD</t>
  </si>
  <si>
    <t>09602346</t>
  </si>
  <si>
    <t>HEBDEN ROAD</t>
  </si>
  <si>
    <t>09602356</t>
  </si>
  <si>
    <t>09602406</t>
  </si>
  <si>
    <t>BOLTON ROAD</t>
  </si>
  <si>
    <t>ADDINGHAM</t>
  </si>
  <si>
    <t>09602937</t>
  </si>
  <si>
    <t>FARNHILL</t>
  </si>
  <si>
    <t>09603549</t>
  </si>
  <si>
    <t>UPPERGATE</t>
  </si>
  <si>
    <t>09603551</t>
  </si>
  <si>
    <t>09603552</t>
  </si>
  <si>
    <t>09603683</t>
  </si>
  <si>
    <t>A59 FROM BEAMSLEY HALL TO HOSPITAL FARM</t>
  </si>
  <si>
    <t>BEAMSLEY</t>
  </si>
  <si>
    <t>09603697</t>
  </si>
  <si>
    <t>BULL INN TO STIRTON ROUNDABOUT</t>
  </si>
  <si>
    <t>09603700</t>
  </si>
  <si>
    <t>LONG CAUSEWAY TO RAILWAY COTTAGES</t>
  </si>
  <si>
    <t>BOLTON ABBEY</t>
  </si>
  <si>
    <t>09603712</t>
  </si>
  <si>
    <t>BOLTON BRIDGE BYPASS</t>
  </si>
  <si>
    <t>09603743</t>
  </si>
  <si>
    <t>LAITHBUTTS TO RADCLIFFE HOUSE</t>
  </si>
  <si>
    <t>CLAPHAM</t>
  </si>
  <si>
    <t>09603762</t>
  </si>
  <si>
    <t>RYECROFT FARM TO LAITHBUTTS</t>
  </si>
  <si>
    <t>09603892</t>
  </si>
  <si>
    <t>HELLIFIELD ROAD</t>
  </si>
  <si>
    <t>09603895</t>
  </si>
  <si>
    <t>CRICKET GROUND TO HIGHGATE COTTAGES</t>
  </si>
  <si>
    <t>09603903</t>
  </si>
  <si>
    <t>ROBINS BARN TO CONISTON BRIDGE</t>
  </si>
  <si>
    <t>CONISTON COLD</t>
  </si>
  <si>
    <t>09603921</t>
  </si>
  <si>
    <t>CROSS HILLS ROUNDABOUT TO COUNTY BOUNDARY</t>
  </si>
  <si>
    <t>09603935</t>
  </si>
  <si>
    <t>HARTLINGTON RAIKES TO HEBDEN ROAD</t>
  </si>
  <si>
    <t>HEBDEN</t>
  </si>
  <si>
    <t>09603984</t>
  </si>
  <si>
    <t>A59 FROM STORITHS LANE TO PACE GATE BRIDGE</t>
  </si>
  <si>
    <t>HAZLEWOOD</t>
  </si>
  <si>
    <t>09604003</t>
  </si>
  <si>
    <t>HALL FIELD TO ROBINS BARN</t>
  </si>
  <si>
    <t>09604008</t>
  </si>
  <si>
    <t>THORNVIEW ROAD TO HALL FIELD</t>
  </si>
  <si>
    <t>09604039</t>
  </si>
  <si>
    <t>CLAPHAM ROAD</t>
  </si>
  <si>
    <t>09604095</t>
  </si>
  <si>
    <t>SKIPTON ROAD TO CROSS HILLS ROUNDABOUT</t>
  </si>
  <si>
    <t>09604129</t>
  </si>
  <si>
    <t>TELEPHONE EXCHANGE TO CAVE HOLE WOOD</t>
  </si>
  <si>
    <t>LAWKLAND</t>
  </si>
  <si>
    <t>09604144</t>
  </si>
  <si>
    <t>A65 FROM SETTLE BYPASS ROUNDABOUT TO MEARBECK</t>
  </si>
  <si>
    <t>09604164</t>
  </si>
  <si>
    <t>POST OFFICE TO KELL WELL BECK</t>
  </si>
  <si>
    <t>09604295</t>
  </si>
  <si>
    <t>HIGHGATE COTTAGES TO STIRTON ROUNDABOUT</t>
  </si>
  <si>
    <t>STIRTON</t>
  </si>
  <si>
    <t>09604301</t>
  </si>
  <si>
    <t>STIRTON ROUNDABOUT TO GRASSINGTON ROAD ROUNDABOUT</t>
  </si>
  <si>
    <t>09604447</t>
  </si>
  <si>
    <t>CAMMOCK LANE TO SETTLE BYPASS</t>
  </si>
  <si>
    <t>09604453</t>
  </si>
  <si>
    <t>COUNTY BOUNDARY TO FAR WESTHOUSE</t>
  </si>
  <si>
    <t>THORNTON IN LONSDALE</t>
  </si>
  <si>
    <t>09604455</t>
  </si>
  <si>
    <t>CROSS BANK TO LOW SKIBEDEN</t>
  </si>
  <si>
    <t>09604463</t>
  </si>
  <si>
    <t>GRASSINGTON ROAD ROUNDABOUT TO CROSS BANK</t>
  </si>
  <si>
    <t>09604466</t>
  </si>
  <si>
    <t>GREEN LANE TO RYECROFT FARM</t>
  </si>
  <si>
    <t>09604468</t>
  </si>
  <si>
    <t>HAW PARK HOUSE TO HOLME LANE</t>
  </si>
  <si>
    <t>09604490</t>
  </si>
  <si>
    <t>HAWES ROAD</t>
  </si>
  <si>
    <t>09604504</t>
  </si>
  <si>
    <t>SETTLE BYPASS</t>
  </si>
  <si>
    <t>09604508</t>
  </si>
  <si>
    <t>ROTARY WAY</t>
  </si>
  <si>
    <t>09604575</t>
  </si>
  <si>
    <t>RADCLIFFE HOUSE TO TELEPHONE EXCHANGE</t>
  </si>
  <si>
    <t>AUSTWICK</t>
  </si>
  <si>
    <t>09604579</t>
  </si>
  <si>
    <t>CAVENDISH MEMORIAL TO BOLTON BRIDGE BYPASS</t>
  </si>
  <si>
    <t>09680080</t>
  </si>
  <si>
    <t>ALBION YARD</t>
  </si>
  <si>
    <t>09680252</t>
  </si>
  <si>
    <t>THRESHFIELD</t>
  </si>
  <si>
    <t>09680259</t>
  </si>
  <si>
    <t>A59 FROM HOSPITAL FARM TO STORITHS LANE</t>
  </si>
  <si>
    <t>09680288</t>
  </si>
  <si>
    <t>A65 FROM MEARBECK TO TOWN END</t>
  </si>
  <si>
    <t>16200049</t>
  </si>
  <si>
    <t>AINDERBY ROAD</t>
  </si>
  <si>
    <t>ROMANBY</t>
  </si>
  <si>
    <t>16200070</t>
  </si>
  <si>
    <t>BOROUGHBRIDGE ROAD</t>
  </si>
  <si>
    <t>16200075</t>
  </si>
  <si>
    <t>BROMPTON ROAD</t>
  </si>
  <si>
    <t>NORTHALLERTON</t>
  </si>
  <si>
    <t>16200079</t>
  </si>
  <si>
    <t>BULLAMOOR ROAD</t>
  </si>
  <si>
    <t>16200096</t>
  </si>
  <si>
    <t>CROSBY ROAD</t>
  </si>
  <si>
    <t>16200098</t>
  </si>
  <si>
    <t>DARLINGTON ROAD</t>
  </si>
  <si>
    <t>16200101</t>
  </si>
  <si>
    <t>EAST ROAD</t>
  </si>
  <si>
    <t>16200114</t>
  </si>
  <si>
    <t>FRIARAGE STREET</t>
  </si>
  <si>
    <t>16200130</t>
  </si>
  <si>
    <t>16200140</t>
  </si>
  <si>
    <t>LEES LANE</t>
  </si>
  <si>
    <t>16200177</t>
  </si>
  <si>
    <t>RACECOURSE LANE</t>
  </si>
  <si>
    <t>16200180</t>
  </si>
  <si>
    <t>ROMANBY ROAD</t>
  </si>
  <si>
    <t>16200188</t>
  </si>
  <si>
    <t>SOUTH PARADE</t>
  </si>
  <si>
    <t>16200217</t>
  </si>
  <si>
    <t>THE LINK</t>
  </si>
  <si>
    <t>16200221</t>
  </si>
  <si>
    <t>THIRSK ROAD</t>
  </si>
  <si>
    <t>16200281</t>
  </si>
  <si>
    <t>YAFFORTH ROAD</t>
  </si>
  <si>
    <t>16200298</t>
  </si>
  <si>
    <t>MILL LANE</t>
  </si>
  <si>
    <t>16200399</t>
  </si>
  <si>
    <t>BARBECK</t>
  </si>
  <si>
    <t>THIRSK</t>
  </si>
  <si>
    <t>16200404</t>
  </si>
  <si>
    <t>BLAKEY LANE</t>
  </si>
  <si>
    <t>SOWERBY</t>
  </si>
  <si>
    <t>16200407</t>
  </si>
  <si>
    <t>16200412</t>
  </si>
  <si>
    <t>CASTLEGATE</t>
  </si>
  <si>
    <t>16200428</t>
  </si>
  <si>
    <t>FINKLE STREET</t>
  </si>
  <si>
    <t>16200429</t>
  </si>
  <si>
    <t>FRONT STREET</t>
  </si>
  <si>
    <t>16200431</t>
  </si>
  <si>
    <t>GRAVEL HOLE LANE</t>
  </si>
  <si>
    <t>16200443</t>
  </si>
  <si>
    <t>INGRAMGATE</t>
  </si>
  <si>
    <t>16200449</t>
  </si>
  <si>
    <t>KIRKGATE</t>
  </si>
  <si>
    <t>16200450</t>
  </si>
  <si>
    <t>LONG STREET</t>
  </si>
  <si>
    <t>16200454</t>
  </si>
  <si>
    <t>16200460</t>
  </si>
  <si>
    <t>MILLGATE</t>
  </si>
  <si>
    <t>16200466</t>
  </si>
  <si>
    <t>NORBY</t>
  </si>
  <si>
    <t>16200487</t>
  </si>
  <si>
    <t>SOWERBY ROAD</t>
  </si>
  <si>
    <t>16200496</t>
  </si>
  <si>
    <t>STAMMERGATE</t>
  </si>
  <si>
    <t>16200497</t>
  </si>
  <si>
    <t>16200498</t>
  </si>
  <si>
    <t>STOCKTON ROAD</t>
  </si>
  <si>
    <t>16200501</t>
  </si>
  <si>
    <t>SUTTON ROAD</t>
  </si>
  <si>
    <t>16200508</t>
  </si>
  <si>
    <t>TOPCLIFFE ROAD</t>
  </si>
  <si>
    <t>16200513</t>
  </si>
  <si>
    <t>WESTGATE</t>
  </si>
  <si>
    <t>16200530</t>
  </si>
  <si>
    <t>ST JAMES GREEN</t>
  </si>
  <si>
    <t>16200581</t>
  </si>
  <si>
    <t>MEADOWFIELD</t>
  </si>
  <si>
    <t>STOKESLEY</t>
  </si>
  <si>
    <t>16200598</t>
  </si>
  <si>
    <t>16200600</t>
  </si>
  <si>
    <t>16200602</t>
  </si>
  <si>
    <t>TANTON ROAD</t>
  </si>
  <si>
    <t>16200608</t>
  </si>
  <si>
    <t>16200612</t>
  </si>
  <si>
    <t>WEST END</t>
  </si>
  <si>
    <t>16200771</t>
  </si>
  <si>
    <t>ELLERBECK WAY</t>
  </si>
  <si>
    <t>16200821</t>
  </si>
  <si>
    <t>16200822</t>
  </si>
  <si>
    <t>WEST GREEN</t>
  </si>
  <si>
    <t>16200829</t>
  </si>
  <si>
    <t>BEDALE ROAD</t>
  </si>
  <si>
    <t>LEEMING BAR</t>
  </si>
  <si>
    <t>16200834</t>
  </si>
  <si>
    <t>BEDALE</t>
  </si>
  <si>
    <t>16200870</t>
  </si>
  <si>
    <t>16200871</t>
  </si>
  <si>
    <t>MASHAM ROAD</t>
  </si>
  <si>
    <t>16200879</t>
  </si>
  <si>
    <t>NORTH END</t>
  </si>
  <si>
    <t>16200892</t>
  </si>
  <si>
    <t>SOUTH END</t>
  </si>
  <si>
    <t>16200900</t>
  </si>
  <si>
    <t>SUSSEX STREET</t>
  </si>
  <si>
    <t>16200911</t>
  </si>
  <si>
    <t>WYCAR</t>
  </si>
  <si>
    <t>16200930</t>
  </si>
  <si>
    <t>LEASES ROAD</t>
  </si>
  <si>
    <t>16200937</t>
  </si>
  <si>
    <t>NORTHALLERTON ROAD</t>
  </si>
  <si>
    <t>16201234</t>
  </si>
  <si>
    <t>CHAPEL STREET</t>
  </si>
  <si>
    <t>16201261</t>
  </si>
  <si>
    <t>16201267</t>
  </si>
  <si>
    <t>16201274</t>
  </si>
  <si>
    <t>RASKELF ROAD</t>
  </si>
  <si>
    <t>16201283</t>
  </si>
  <si>
    <t>STILLINGTON ROAD</t>
  </si>
  <si>
    <t>16201288</t>
  </si>
  <si>
    <t>TANPIT LANE</t>
  </si>
  <si>
    <t>16201298</t>
  </si>
  <si>
    <t>YORK ROAD</t>
  </si>
  <si>
    <t>16201321</t>
  </si>
  <si>
    <t>SPRING STREET</t>
  </si>
  <si>
    <t>16201322</t>
  </si>
  <si>
    <t>16201328</t>
  </si>
  <si>
    <t>UPPLEBY</t>
  </si>
  <si>
    <t>16201395</t>
  </si>
  <si>
    <t>LOW LANE</t>
  </si>
  <si>
    <t>THIRKLEBY</t>
  </si>
  <si>
    <t>16201409</t>
  </si>
  <si>
    <t>16201648</t>
  </si>
  <si>
    <t>STOKESLEY ROAD</t>
  </si>
  <si>
    <t>16202041</t>
  </si>
  <si>
    <t>GREAT BROUGHTON</t>
  </si>
  <si>
    <t>16202300</t>
  </si>
  <si>
    <t>PANNIERMAN LANE</t>
  </si>
  <si>
    <t>GREAT AYTON</t>
  </si>
  <si>
    <t>16202448</t>
  </si>
  <si>
    <t>16202463</t>
  </si>
  <si>
    <t>GUISBOROUGH ROAD</t>
  </si>
  <si>
    <t>16202465</t>
  </si>
  <si>
    <t>16202472</t>
  </si>
  <si>
    <t>LEVENSIDE</t>
  </si>
  <si>
    <t>16202484</t>
  </si>
  <si>
    <t>NEWTON ROAD</t>
  </si>
  <si>
    <t>16202502</t>
  </si>
  <si>
    <t>16202900</t>
  </si>
  <si>
    <t>SPRINGFIELD ROUNDABOUT</t>
  </si>
  <si>
    <t>16202901</t>
  </si>
  <si>
    <t>STRIKES ROUNDABOUT</t>
  </si>
  <si>
    <t>16202902</t>
  </si>
  <si>
    <t>CRICKET FIELD TRAFFIC CIRCUS</t>
  </si>
  <si>
    <t>16203193</t>
  </si>
  <si>
    <t>AISKEW BANK</t>
  </si>
  <si>
    <t>AISKEW</t>
  </si>
  <si>
    <t>16204108</t>
  </si>
  <si>
    <t>CARLTON ROAD</t>
  </si>
  <si>
    <t>CARLTON MINIOTT</t>
  </si>
  <si>
    <t>16204250</t>
  </si>
  <si>
    <t>TOPCLIFFE</t>
  </si>
  <si>
    <t>16204251</t>
  </si>
  <si>
    <t>DALTON LANE</t>
  </si>
  <si>
    <t>DALTON</t>
  </si>
  <si>
    <t>16204253</t>
  </si>
  <si>
    <t>ELDMIRE LANE</t>
  </si>
  <si>
    <t>16204254</t>
  </si>
  <si>
    <t>16204257</t>
  </si>
  <si>
    <t>16204793</t>
  </si>
  <si>
    <t>16205590</t>
  </si>
  <si>
    <t>SOUTH KILVINGTON</t>
  </si>
  <si>
    <t>16205868</t>
  </si>
  <si>
    <t>THEAKSTON GRANGE TO LEASES BRIDGE</t>
  </si>
  <si>
    <t>LONDONDERRY</t>
  </si>
  <si>
    <t>16205880</t>
  </si>
  <si>
    <t>CRAYKE ROAD</t>
  </si>
  <si>
    <t>16205906</t>
  </si>
  <si>
    <t>16281172</t>
  </si>
  <si>
    <t>THIRSK ROAD TO CRICKET FIELD TRAFFIC CIRCUS</t>
  </si>
  <si>
    <t>16281173</t>
  </si>
  <si>
    <t>CRICKET FIELD TRAFFIC CIRCUS TO STRIKES ROUNDABOUT</t>
  </si>
  <si>
    <t>16281174</t>
  </si>
  <si>
    <t>ROAD FROM STRIKES ROUNDABOUT TO YARM LANE</t>
  </si>
  <si>
    <t>16281175</t>
  </si>
  <si>
    <t>STRIKES ROUNDABOUT TO TANTON BRIDGE</t>
  </si>
  <si>
    <t>16281177</t>
  </si>
  <si>
    <t>CRICKET FIELD TRAFFIC CIRCUS TO SPRINGFIELD ROUNDABOUT</t>
  </si>
  <si>
    <t>16281178</t>
  </si>
  <si>
    <t>CRICKET FIELD TRAFFIC CIRCUS TO GREAT BROUGHTON</t>
  </si>
  <si>
    <t>16281280</t>
  </si>
  <si>
    <t>PANNIERMAN LANE TO COUNTY BOUNDARY</t>
  </si>
  <si>
    <t>16281285</t>
  </si>
  <si>
    <t>CRICKET FIELD TRAFFIC CIRCUS TO LEVENSDALE</t>
  </si>
  <si>
    <t>16281286</t>
  </si>
  <si>
    <t>LEVENSDALE TO SEWAGE WORKS</t>
  </si>
  <si>
    <t>16281287</t>
  </si>
  <si>
    <t>LEVENSIDE TO SEWAGE WORKS</t>
  </si>
  <si>
    <t>16281357</t>
  </si>
  <si>
    <t>SOUTH END TO BRIDGE GRANGE</t>
  </si>
  <si>
    <t>16281360</t>
  </si>
  <si>
    <t>BUSBY STOOP TO SKIPTON BRIDGE</t>
  </si>
  <si>
    <t>SKIPTON-ON-SWALE</t>
  </si>
  <si>
    <t>16281398</t>
  </si>
  <si>
    <t>16281449</t>
  </si>
  <si>
    <t>ROAD FROM TOPCLIFFE TO ELDMIRE LANE</t>
  </si>
  <si>
    <t>16281475</t>
  </si>
  <si>
    <t>DALTON LANE TO SANDHOLMES FARM TRACK</t>
  </si>
  <si>
    <t>16281657</t>
  </si>
  <si>
    <t>LEASES LINK ROAD</t>
  </si>
  <si>
    <t>16281771</t>
  </si>
  <si>
    <t>TOPCLIFFE ROAD TO HAGG HOUSE</t>
  </si>
  <si>
    <t>THORPEFIELD</t>
  </si>
  <si>
    <t>16281811</t>
  </si>
  <si>
    <t>ROAD FROM LEEMING BAR TO LORDS LANE</t>
  </si>
  <si>
    <t>16281812</t>
  </si>
  <si>
    <t>ROAD FROM LORDS LANE TO KILLERBY HALL TRACK</t>
  </si>
  <si>
    <t>KIRKBY FLEETHAM</t>
  </si>
  <si>
    <t>16601350</t>
  </si>
  <si>
    <t>WETHERBY ROAD</t>
  </si>
  <si>
    <t>KIRK DEIGHTON</t>
  </si>
  <si>
    <t>16601542</t>
  </si>
  <si>
    <t>DEIGHTON ROAD</t>
  </si>
  <si>
    <t>16601561</t>
  </si>
  <si>
    <t>KIRK HAMMERTON LANE</t>
  </si>
  <si>
    <t>GREEN HAMMERTON</t>
  </si>
  <si>
    <t>16601589</t>
  </si>
  <si>
    <t>16601590</t>
  </si>
  <si>
    <t>KIRK HAMMERTON</t>
  </si>
  <si>
    <t>16601947</t>
  </si>
  <si>
    <t>HARROGATE ROAD</t>
  </si>
  <si>
    <t>SPOFFORTH</t>
  </si>
  <si>
    <t>16602173</t>
  </si>
  <si>
    <t>16602179</t>
  </si>
  <si>
    <t>16602190</t>
  </si>
  <si>
    <t>PARK ROAD</t>
  </si>
  <si>
    <t>16602202</t>
  </si>
  <si>
    <t>PLOMPTON</t>
  </si>
  <si>
    <t>16602223</t>
  </si>
  <si>
    <t>ASPIN DRIVE</t>
  </si>
  <si>
    <t>KNARESBOROUGH</t>
  </si>
  <si>
    <t>16602226</t>
  </si>
  <si>
    <t>ASPIN LANE</t>
  </si>
  <si>
    <t>16602230</t>
  </si>
  <si>
    <t>ASPIN PARK DRIVE</t>
  </si>
  <si>
    <t>16602236</t>
  </si>
  <si>
    <t>BAR LANE</t>
  </si>
  <si>
    <t>16602254</t>
  </si>
  <si>
    <t>BRIGGATE</t>
  </si>
  <si>
    <t>16602261</t>
  </si>
  <si>
    <t>CHAIN LANE</t>
  </si>
  <si>
    <t>16602279</t>
  </si>
  <si>
    <t>FARFIELD AVENUE</t>
  </si>
  <si>
    <t>16602294</t>
  </si>
  <si>
    <t>GRACIOUS STREET</t>
  </si>
  <si>
    <t>16602302</t>
  </si>
  <si>
    <t>HALFPENNY LANE</t>
  </si>
  <si>
    <t>16602312</t>
  </si>
  <si>
    <t>16602315</t>
  </si>
  <si>
    <t>HYDE PARK ROAD</t>
  </si>
  <si>
    <t>16602354</t>
  </si>
  <si>
    <t>PARK LANE</t>
  </si>
  <si>
    <t>16602357</t>
  </si>
  <si>
    <t>PARK ROW</t>
  </si>
  <si>
    <t>16602383</t>
  </si>
  <si>
    <t>STOCKDALE WALK</t>
  </si>
  <si>
    <t>16602389</t>
  </si>
  <si>
    <t>STOCKWELL LANE</t>
  </si>
  <si>
    <t>16602391</t>
  </si>
  <si>
    <t>STOCKWELL ROAD</t>
  </si>
  <si>
    <t>16602401</t>
  </si>
  <si>
    <t>THISTLE HILL</t>
  </si>
  <si>
    <t>16602414</t>
  </si>
  <si>
    <t>WINDSOR LANE</t>
  </si>
  <si>
    <t>16602419</t>
  </si>
  <si>
    <t>YORK PLACE</t>
  </si>
  <si>
    <t>16602435</t>
  </si>
  <si>
    <t>16602450</t>
  </si>
  <si>
    <t>GOLDSBOROUGH</t>
  </si>
  <si>
    <t>16602451</t>
  </si>
  <si>
    <t>16602466</t>
  </si>
  <si>
    <t>MINSKIP</t>
  </si>
  <si>
    <t>16602474</t>
  </si>
  <si>
    <t>16602490</t>
  </si>
  <si>
    <t>THORNDIKES LANE</t>
  </si>
  <si>
    <t>16602621</t>
  </si>
  <si>
    <t>FISHERGATE</t>
  </si>
  <si>
    <t>16602626</t>
  </si>
  <si>
    <t>16602629</t>
  </si>
  <si>
    <t>HORSEFAIR</t>
  </si>
  <si>
    <t>16602646</t>
  </si>
  <si>
    <t>NEW ROW</t>
  </si>
  <si>
    <t>16602905</t>
  </si>
  <si>
    <t>LEEMING LANE</t>
  </si>
  <si>
    <t>LANGTHORPE</t>
  </si>
  <si>
    <t>16602906</t>
  </si>
  <si>
    <t>16602976</t>
  </si>
  <si>
    <t>THORPE ROAD</t>
  </si>
  <si>
    <t>MASHAM</t>
  </si>
  <si>
    <t>16602996</t>
  </si>
  <si>
    <t>LEYBURN ROAD</t>
  </si>
  <si>
    <t>16603006</t>
  </si>
  <si>
    <t>PARK STREET</t>
  </si>
  <si>
    <t>16603011</t>
  </si>
  <si>
    <t>SILVER STREET</t>
  </si>
  <si>
    <t>16603014</t>
  </si>
  <si>
    <t>THE AVENUE</t>
  </si>
  <si>
    <t>16603025</t>
  </si>
  <si>
    <t>FEARBY ROAD</t>
  </si>
  <si>
    <t>16603124</t>
  </si>
  <si>
    <t>ALLHALLOWGATE</t>
  </si>
  <si>
    <t>16603130</t>
  </si>
  <si>
    <t>BALMORAL ROAD</t>
  </si>
  <si>
    <t>16603132</t>
  </si>
  <si>
    <t>BEDERN BANK</t>
  </si>
  <si>
    <t>16603136</t>
  </si>
  <si>
    <t>BLOSSOMGATE</t>
  </si>
  <si>
    <t>16603138</t>
  </si>
  <si>
    <t>BONDGATE</t>
  </si>
  <si>
    <t>16603139</t>
  </si>
  <si>
    <t>BONDGATE GREEN</t>
  </si>
  <si>
    <t>16603155</t>
  </si>
  <si>
    <t>CLOTHERHOLME ROAD</t>
  </si>
  <si>
    <t>16603157</t>
  </si>
  <si>
    <t>COLTSGATE HILL</t>
  </si>
  <si>
    <t>16603168</t>
  </si>
  <si>
    <t>DUCK HILL</t>
  </si>
  <si>
    <t>16603174</t>
  </si>
  <si>
    <t>FIRBY LANE</t>
  </si>
  <si>
    <t>16603178</t>
  </si>
  <si>
    <t>16603183</t>
  </si>
  <si>
    <t>GROVE LANE</t>
  </si>
  <si>
    <t>16603190</t>
  </si>
  <si>
    <t>HIGH SKELLGATE</t>
  </si>
  <si>
    <t>16603203</t>
  </si>
  <si>
    <t>KING STREET</t>
  </si>
  <si>
    <t>16603211</t>
  </si>
  <si>
    <t>16603230</t>
  </si>
  <si>
    <t>LOW SKELLGATE</t>
  </si>
  <si>
    <t>16603239</t>
  </si>
  <si>
    <t>MALLORIE PARK DRIVE</t>
  </si>
  <si>
    <t>16603245</t>
  </si>
  <si>
    <t>MINSTER ROAD</t>
  </si>
  <si>
    <t>16603251</t>
  </si>
  <si>
    <t>NORTH ROAD</t>
  </si>
  <si>
    <t>16603252</t>
  </si>
  <si>
    <t>NORTH STREET</t>
  </si>
  <si>
    <t>16603256</t>
  </si>
  <si>
    <t>PALACE ROAD</t>
  </si>
  <si>
    <t>16603258</t>
  </si>
  <si>
    <t>16603267</t>
  </si>
  <si>
    <t>QUARRY MOOR LANE</t>
  </si>
  <si>
    <t>16603268</t>
  </si>
  <si>
    <t>QUEEN STREET</t>
  </si>
  <si>
    <t>16603284</t>
  </si>
  <si>
    <t>SKELLBANK</t>
  </si>
  <si>
    <t>16603288</t>
  </si>
  <si>
    <t>SKELLGARTHS</t>
  </si>
  <si>
    <t>16603290</t>
  </si>
  <si>
    <t>SOMERSET ROW</t>
  </si>
  <si>
    <t>16603299</t>
  </si>
  <si>
    <t>ST MARYGATE</t>
  </si>
  <si>
    <t>16603307</t>
  </si>
  <si>
    <t>STUDLEY ROAD</t>
  </si>
  <si>
    <t>16603320</t>
  </si>
  <si>
    <t>WATER SKELLGATE</t>
  </si>
  <si>
    <t>16603325</t>
  </si>
  <si>
    <t>16603343</t>
  </si>
  <si>
    <t>MAGDALENS ROAD</t>
  </si>
  <si>
    <t>16603402</t>
  </si>
  <si>
    <t>BRIDGE HEWICK</t>
  </si>
  <si>
    <t>16603423</t>
  </si>
  <si>
    <t>16603508</t>
  </si>
  <si>
    <t>STUDLEY ROGER</t>
  </si>
  <si>
    <t>16604128</t>
  </si>
  <si>
    <t>RIPON ROAD</t>
  </si>
  <si>
    <t>RIPLEY</t>
  </si>
  <si>
    <t>16604265</t>
  </si>
  <si>
    <t>ALBERT STREET</t>
  </si>
  <si>
    <t>16604309</t>
  </si>
  <si>
    <t>BILTON LANE</t>
  </si>
  <si>
    <t>16604315</t>
  </si>
  <si>
    <t>BOGS LANE</t>
  </si>
  <si>
    <t>16604317</t>
  </si>
  <si>
    <t>BOND END</t>
  </si>
  <si>
    <t>16604319</t>
  </si>
  <si>
    <t>BOWER ROAD</t>
  </si>
  <si>
    <t>16604333</t>
  </si>
  <si>
    <t>CALCUTT</t>
  </si>
  <si>
    <t>16604334</t>
  </si>
  <si>
    <t>CAMBRIDGE CRESCENT</t>
  </si>
  <si>
    <t>16604336</t>
  </si>
  <si>
    <t>CAMBRIDGE ROAD</t>
  </si>
  <si>
    <t>16604337</t>
  </si>
  <si>
    <t>CAMBRIDGE STREET</t>
  </si>
  <si>
    <t>16604358</t>
  </si>
  <si>
    <t>CHELTENHAM CRESCENT</t>
  </si>
  <si>
    <t>16604359</t>
  </si>
  <si>
    <t>CHELTENHAM MOUNT</t>
  </si>
  <si>
    <t>16604360</t>
  </si>
  <si>
    <t>CHELTENHAM PARADE</t>
  </si>
  <si>
    <t>16604371</t>
  </si>
  <si>
    <t>CLARO ROAD</t>
  </si>
  <si>
    <t>16604374</t>
  </si>
  <si>
    <t>COMMERCIAL STREET</t>
  </si>
  <si>
    <t>16604378</t>
  </si>
  <si>
    <t>COPPICE DRIVE</t>
  </si>
  <si>
    <t>16604383</t>
  </si>
  <si>
    <t>CRAB LANE</t>
  </si>
  <si>
    <t>16604401</t>
  </si>
  <si>
    <t>DRAGON PARADE</t>
  </si>
  <si>
    <t>16604402</t>
  </si>
  <si>
    <t>DRAGON ROAD</t>
  </si>
  <si>
    <t>16604405</t>
  </si>
  <si>
    <t>EAST PARADE</t>
  </si>
  <si>
    <t>16604422</t>
  </si>
  <si>
    <t>FOREST AVENUE</t>
  </si>
  <si>
    <t>16604428</t>
  </si>
  <si>
    <t>FOREST LANE</t>
  </si>
  <si>
    <t>16604429</t>
  </si>
  <si>
    <t>FOREST LANE HEAD</t>
  </si>
  <si>
    <t>16604431</t>
  </si>
  <si>
    <t>FOREST MOOR ROAD</t>
  </si>
  <si>
    <t>16604439</t>
  </si>
  <si>
    <t>FRANKLIN ROAD</t>
  </si>
  <si>
    <t>16604461</t>
  </si>
  <si>
    <t>GROVE ROAD</t>
  </si>
  <si>
    <t>16604469</t>
  </si>
  <si>
    <t>16604473</t>
  </si>
  <si>
    <t>HAYWRA CRESCENT</t>
  </si>
  <si>
    <t>16604475</t>
  </si>
  <si>
    <t>HIGH BOND END</t>
  </si>
  <si>
    <t>16604478</t>
  </si>
  <si>
    <t>16604497</t>
  </si>
  <si>
    <t>HOOKSTONE CHASE</t>
  </si>
  <si>
    <t>16604506</t>
  </si>
  <si>
    <t>JAMES STREET</t>
  </si>
  <si>
    <t>16604509</t>
  </si>
  <si>
    <t>JOHN STREET</t>
  </si>
  <si>
    <t>16604530</t>
  </si>
  <si>
    <t>KNARESBOROUGH ROAD</t>
  </si>
  <si>
    <t>16604539</t>
  </si>
  <si>
    <t>LANCASTER PARK ROAD</t>
  </si>
  <si>
    <t>16604575</t>
  </si>
  <si>
    <t>MONTPELLIER HILL</t>
  </si>
  <si>
    <t>16604592</t>
  </si>
  <si>
    <t>NORTH PARK ROAD</t>
  </si>
  <si>
    <t>16604607</t>
  </si>
  <si>
    <t>OXFORD STREET</t>
  </si>
  <si>
    <t>16604615</t>
  </si>
  <si>
    <t>PARLIAMENT STREET</t>
  </si>
  <si>
    <t>16604636</t>
  </si>
  <si>
    <t>PROSPECT PLACE</t>
  </si>
  <si>
    <t>16604640</t>
  </si>
  <si>
    <t>QUEEN PARADE</t>
  </si>
  <si>
    <t>16604679</t>
  </si>
  <si>
    <t>16604685</t>
  </si>
  <si>
    <t>SOUTH PARK ROAD</t>
  </si>
  <si>
    <t>16604720</t>
  </si>
  <si>
    <t>STATION AVENUE</t>
  </si>
  <si>
    <t>16604721</t>
  </si>
  <si>
    <t>STATION BRIDGE</t>
  </si>
  <si>
    <t>16604722</t>
  </si>
  <si>
    <t>STATION PARADE</t>
  </si>
  <si>
    <t>16604724</t>
  </si>
  <si>
    <t>STATION SQUARE</t>
  </si>
  <si>
    <t>16604729</t>
  </si>
  <si>
    <t>STONEFALL AVENUE</t>
  </si>
  <si>
    <t>16604750</t>
  </si>
  <si>
    <t>THE GINNEL</t>
  </si>
  <si>
    <t>16604764</t>
  </si>
  <si>
    <t>VICTORIA AVENUE</t>
  </si>
  <si>
    <t>16604775</t>
  </si>
  <si>
    <t>WEDDERBURN AVENUE</t>
  </si>
  <si>
    <t>16604779</t>
  </si>
  <si>
    <t>WEDDERBURN ROAD</t>
  </si>
  <si>
    <t>16604784</t>
  </si>
  <si>
    <t>WEST PARK</t>
  </si>
  <si>
    <t>16604786</t>
  </si>
  <si>
    <t>WESTMORELAND STREET</t>
  </si>
  <si>
    <t>16604787</t>
  </si>
  <si>
    <t>16604801</t>
  </si>
  <si>
    <t>WOODFIELD ROAD</t>
  </si>
  <si>
    <t>16604808</t>
  </si>
  <si>
    <t>WOODLANDS DRIVE</t>
  </si>
  <si>
    <t>16604817</t>
  </si>
  <si>
    <t>16604829</t>
  </si>
  <si>
    <t>BLANDS HILL</t>
  </si>
  <si>
    <t>16604835</t>
  </si>
  <si>
    <t>KING EDWARDS DRIVE</t>
  </si>
  <si>
    <t>16604836</t>
  </si>
  <si>
    <t>KINGS ROAD</t>
  </si>
  <si>
    <t>16604867</t>
  </si>
  <si>
    <t>RIPLEY ROAD</t>
  </si>
  <si>
    <t>16605002</t>
  </si>
  <si>
    <t>CRESCENT ROAD</t>
  </si>
  <si>
    <t>16605004</t>
  </si>
  <si>
    <t>CROWBERRY DRIVE</t>
  </si>
  <si>
    <t>16605009</t>
  </si>
  <si>
    <t>DUCHY ROAD</t>
  </si>
  <si>
    <t>16605044</t>
  </si>
  <si>
    <t>JENNY FIELD DRIVE</t>
  </si>
  <si>
    <t>16605082</t>
  </si>
  <si>
    <t>MONTPELLIER GARDENS</t>
  </si>
  <si>
    <t>16605086</t>
  </si>
  <si>
    <t>MONTPELLIER ROAD</t>
  </si>
  <si>
    <t>16605107</t>
  </si>
  <si>
    <t>OAKER BANK</t>
  </si>
  <si>
    <t>KILLINGHALL</t>
  </si>
  <si>
    <t>16605112</t>
  </si>
  <si>
    <t>16605131</t>
  </si>
  <si>
    <t>16605134</t>
  </si>
  <si>
    <t>ROYAL PARADE</t>
  </si>
  <si>
    <t>16605204</t>
  </si>
  <si>
    <t>PENNY POT LANE</t>
  </si>
  <si>
    <t>16605205</t>
  </si>
  <si>
    <t>16605239</t>
  </si>
  <si>
    <t>16605243</t>
  </si>
  <si>
    <t>16605244</t>
  </si>
  <si>
    <t>HAMPSTHWAITE</t>
  </si>
  <si>
    <t>16605347</t>
  </si>
  <si>
    <t>FOLLIFOOT ROAD</t>
  </si>
  <si>
    <t>PANNAL</t>
  </si>
  <si>
    <t>16605370</t>
  </si>
  <si>
    <t>HOOKSTONE DRIVE</t>
  </si>
  <si>
    <t>16605372</t>
  </si>
  <si>
    <t>HOOKSTONE ROAD</t>
  </si>
  <si>
    <t>16605384</t>
  </si>
  <si>
    <t>LANGCLIFFE AVENUE</t>
  </si>
  <si>
    <t>16605397</t>
  </si>
  <si>
    <t>LEEDS ROAD</t>
  </si>
  <si>
    <t>16605398</t>
  </si>
  <si>
    <t>16605423</t>
  </si>
  <si>
    <t>PANNAL BANK</t>
  </si>
  <si>
    <t>16605426</t>
  </si>
  <si>
    <t>PANNAL ROAD</t>
  </si>
  <si>
    <t>FOLLIFOOT</t>
  </si>
  <si>
    <t>16605429</t>
  </si>
  <si>
    <t>PARK DRIVE</t>
  </si>
  <si>
    <t>16605439</t>
  </si>
  <si>
    <t>PRINCESS ROYAL WAY</t>
  </si>
  <si>
    <t>16605455</t>
  </si>
  <si>
    <t>RUDDING LANE</t>
  </si>
  <si>
    <t>16605459</t>
  </si>
  <si>
    <t>SOUTH DRIVE</t>
  </si>
  <si>
    <t>16605482</t>
  </si>
  <si>
    <t>16605485</t>
  </si>
  <si>
    <t>STRAY REIN</t>
  </si>
  <si>
    <t>16605490</t>
  </si>
  <si>
    <t>TEWIT WELL ROAD</t>
  </si>
  <si>
    <t>16605491</t>
  </si>
  <si>
    <t>THE CARR</t>
  </si>
  <si>
    <t>16605555</t>
  </si>
  <si>
    <t>ST GEORGES ROAD</t>
  </si>
  <si>
    <t>16605559</t>
  </si>
  <si>
    <t>ST JAMES DRIVE</t>
  </si>
  <si>
    <t>16605568</t>
  </si>
  <si>
    <t>BURN BRIDGE LANE</t>
  </si>
  <si>
    <t>BURN BRIDGE</t>
  </si>
  <si>
    <t>16605604</t>
  </si>
  <si>
    <t>16605643</t>
  </si>
  <si>
    <t>DUNKESWICK</t>
  </si>
  <si>
    <t>16605675</t>
  </si>
  <si>
    <t>BECKWITH ROAD</t>
  </si>
  <si>
    <t>16605677</t>
  </si>
  <si>
    <t>BEECH GROVE</t>
  </si>
  <si>
    <t>16605685</t>
  </si>
  <si>
    <t>BURN BRIDGE ROAD</t>
  </si>
  <si>
    <t>16605694</t>
  </si>
  <si>
    <t>COLD BATH ROAD</t>
  </si>
  <si>
    <t>16605697</t>
  </si>
  <si>
    <t>CORNWALL ROAD</t>
  </si>
  <si>
    <t>16605708</t>
  </si>
  <si>
    <t>GREEN LANE</t>
  </si>
  <si>
    <t>16605714</t>
  </si>
  <si>
    <t>HARLOW MOOR DRIVE</t>
  </si>
  <si>
    <t>16605715</t>
  </si>
  <si>
    <t>HARLOW MOOR ROAD</t>
  </si>
  <si>
    <t>16605722</t>
  </si>
  <si>
    <t>KIRKBY OVERBLOW</t>
  </si>
  <si>
    <t>16605744</t>
  </si>
  <si>
    <t>LEADHALL LANE</t>
  </si>
  <si>
    <t>16605761</t>
  </si>
  <si>
    <t>PANNAL ASH ROAD</t>
  </si>
  <si>
    <t>16605768</t>
  </si>
  <si>
    <t>POT BANK</t>
  </si>
  <si>
    <t>BECKWITHSHAW</t>
  </si>
  <si>
    <t>16605780</t>
  </si>
  <si>
    <t>ROSSETT GREEN LANE</t>
  </si>
  <si>
    <t>16605797</t>
  </si>
  <si>
    <t>VALLEY DRIVE</t>
  </si>
  <si>
    <t>16605818</t>
  </si>
  <si>
    <t>YEW TREE LANE</t>
  </si>
  <si>
    <t>16605906</t>
  </si>
  <si>
    <t>NORTH RIGTON</t>
  </si>
  <si>
    <t>16606694</t>
  </si>
  <si>
    <t>HOPPER LANE</t>
  </si>
  <si>
    <t>BLUBBERHOUSES</t>
  </si>
  <si>
    <t>16606738</t>
  </si>
  <si>
    <t>KEX GILL ROAD</t>
  </si>
  <si>
    <t>16606754</t>
  </si>
  <si>
    <t>PATELEY BRIDGE</t>
  </si>
  <si>
    <t>16606768</t>
  </si>
  <si>
    <t>16606783</t>
  </si>
  <si>
    <t>STREET LANE</t>
  </si>
  <si>
    <t>BEWERLEY</t>
  </si>
  <si>
    <t>16606801</t>
  </si>
  <si>
    <t>LUPTON BANK</t>
  </si>
  <si>
    <t>GLASSHOUSES</t>
  </si>
  <si>
    <t>16606809</t>
  </si>
  <si>
    <t>RIPLEY BANK</t>
  </si>
  <si>
    <t>16606883</t>
  </si>
  <si>
    <t>LEATHLEY LANE</t>
  </si>
  <si>
    <t>LEATHLEY</t>
  </si>
  <si>
    <t>16607036</t>
  </si>
  <si>
    <t>BLAZEFIELD BANK</t>
  </si>
  <si>
    <t>BLAZEFIELD</t>
  </si>
  <si>
    <t>16607053</t>
  </si>
  <si>
    <t>KETTLESING</t>
  </si>
  <si>
    <t>16607059</t>
  </si>
  <si>
    <t>16607062</t>
  </si>
  <si>
    <t>16607503</t>
  </si>
  <si>
    <t>16607504</t>
  </si>
  <si>
    <t>LITTLETHORPE</t>
  </si>
  <si>
    <t>16607510</t>
  </si>
  <si>
    <t>DALLAMIRES LANE</t>
  </si>
  <si>
    <t>16607513</t>
  </si>
  <si>
    <t>16607515</t>
  </si>
  <si>
    <t>STONEBRIDGEGATE</t>
  </si>
  <si>
    <t>16607520</t>
  </si>
  <si>
    <t>SHAROW LANE</t>
  </si>
  <si>
    <t>SHAROW</t>
  </si>
  <si>
    <t>16607551</t>
  </si>
  <si>
    <t>16607554</t>
  </si>
  <si>
    <t>ROECLIFFE</t>
  </si>
  <si>
    <t>16607570</t>
  </si>
  <si>
    <t>ALLERTON PARK</t>
  </si>
  <si>
    <t>16607602</t>
  </si>
  <si>
    <t>ROECLIFFE LANE</t>
  </si>
  <si>
    <t>16607627</t>
  </si>
  <si>
    <t>HUTTON BANK</t>
  </si>
  <si>
    <t>16607628</t>
  </si>
  <si>
    <t>16607635</t>
  </si>
  <si>
    <t>16607636</t>
  </si>
  <si>
    <t>BALDERSBY</t>
  </si>
  <si>
    <t>16607652</t>
  </si>
  <si>
    <t>GRIMBALD CRAG WAY</t>
  </si>
  <si>
    <t>16607881</t>
  </si>
  <si>
    <t>OLD PENNY GATE</t>
  </si>
  <si>
    <t>16607911</t>
  </si>
  <si>
    <t>MARSHALL WAY</t>
  </si>
  <si>
    <t>16680114</t>
  </si>
  <si>
    <t>DEIGHTON GATES ROUNDABOUT TO COUNTY BOUNDARY</t>
  </si>
  <si>
    <t>16680115</t>
  </si>
  <si>
    <t>WALSHFORD CORNER COTTAGES TO DEIGHTON GATES</t>
  </si>
  <si>
    <t>16680214</t>
  </si>
  <si>
    <t>WARDS CORNER TO BALDERSBY</t>
  </si>
  <si>
    <t>16680222</t>
  </si>
  <si>
    <t>RIPON BYPASS</t>
  </si>
  <si>
    <t>16680223</t>
  </si>
  <si>
    <t>STOCKELD</t>
  </si>
  <si>
    <t>16680301</t>
  </si>
  <si>
    <t>PROSPECT CRESCENT</t>
  </si>
  <si>
    <t>16680452</t>
  </si>
  <si>
    <t>16680454</t>
  </si>
  <si>
    <t>HIGH MOOR LANE TO MINSKIP</t>
  </si>
  <si>
    <t>16680456</t>
  </si>
  <si>
    <t>DOBSON BANK</t>
  </si>
  <si>
    <t>SUMMERBRIDGE</t>
  </si>
  <si>
    <t>16680462</t>
  </si>
  <si>
    <t>HUBY</t>
  </si>
  <si>
    <t>16680463</t>
  </si>
  <si>
    <t>CASTLEY</t>
  </si>
  <si>
    <t>16680516</t>
  </si>
  <si>
    <t>TURN BRIDGE TO SKIP BRIDGE FARM</t>
  </si>
  <si>
    <t>MOOR MONKTON</t>
  </si>
  <si>
    <t>16680517</t>
  </si>
  <si>
    <t>YORK ROAD TO SKIP BRIDGE FARM</t>
  </si>
  <si>
    <t>16680519</t>
  </si>
  <si>
    <t>STONELEIGH TO BOROUGHBRIDGE ROAD</t>
  </si>
  <si>
    <t>16680552</t>
  </si>
  <si>
    <t>YORK ROAD TO PROVIDENCE GREEN</t>
  </si>
  <si>
    <t>16680553</t>
  </si>
  <si>
    <t>PROVIDENCE GREEN TO RAINSHAW FARM</t>
  </si>
  <si>
    <t>WHIXLEY</t>
  </si>
  <si>
    <t>16680554</t>
  </si>
  <si>
    <t>HOLLY COTTAGE TO RAINSHAW FARM</t>
  </si>
  <si>
    <t>HOPPERTON</t>
  </si>
  <si>
    <t>16680625</t>
  </si>
  <si>
    <t>MOOR LANE TO FLAXBY MOOR</t>
  </si>
  <si>
    <t>FLAXBY</t>
  </si>
  <si>
    <t>16680708</t>
  </si>
  <si>
    <t>BALDERSBY TO SKIPTON BRIDGE</t>
  </si>
  <si>
    <t>16680710</t>
  </si>
  <si>
    <t>BALDERSBY VILLAGE</t>
  </si>
  <si>
    <t>16680711</t>
  </si>
  <si>
    <t>WARDS CORNER TO BALDERSBY GATE</t>
  </si>
  <si>
    <t>16680719</t>
  </si>
  <si>
    <t>ASENBY FORGE TO PARK ROAD</t>
  </si>
  <si>
    <t>ASENBY</t>
  </si>
  <si>
    <t>16680722</t>
  </si>
  <si>
    <t>ASENBY FORGE TO CROSSROADS</t>
  </si>
  <si>
    <t>16680723</t>
  </si>
  <si>
    <t>WHAITES LANE TO TRUNK ROAD</t>
  </si>
  <si>
    <t>16680725</t>
  </si>
  <si>
    <t>TRUNK ROAD TO ASENBY FORGE</t>
  </si>
  <si>
    <t>16680750</t>
  </si>
  <si>
    <t>CUT BRIDGE TO CHURCH LANE</t>
  </si>
  <si>
    <t>MILBY</t>
  </si>
  <si>
    <t>16680755</t>
  </si>
  <si>
    <t>SCHOOL TO ALDBOROUGH</t>
  </si>
  <si>
    <t>16681370</t>
  </si>
  <si>
    <t>FLAT FARM TO ROUNDABOUT</t>
  </si>
  <si>
    <t>16681386</t>
  </si>
  <si>
    <t>JOHN METCALF WAY</t>
  </si>
  <si>
    <t>16681387</t>
  </si>
  <si>
    <t>16681388</t>
  </si>
  <si>
    <t>16681389</t>
  </si>
  <si>
    <t>ROUNDABOUT TO BRICK KILN WOOD</t>
  </si>
  <si>
    <t>16681390</t>
  </si>
  <si>
    <t>BRICK KILN PLANTATION TO WETHERBY ROAD</t>
  </si>
  <si>
    <t>16681422</t>
  </si>
  <si>
    <t>PANNAL ASH ROUNDABOUT</t>
  </si>
  <si>
    <t>16681439</t>
  </si>
  <si>
    <t>ROUNDABOUT TO BRAHAM HALL</t>
  </si>
  <si>
    <t>16681472</t>
  </si>
  <si>
    <t>SKELLGARTHS ROUNDABOUT</t>
  </si>
  <si>
    <t>16681473</t>
  </si>
  <si>
    <t>NIDD WALK TO BRIDGEHOUSE GATE</t>
  </si>
  <si>
    <t>16681474</t>
  </si>
  <si>
    <t>KALASHANDY WAREHOUSE TO THE WHINFIELDS</t>
  </si>
  <si>
    <t>16681477</t>
  </si>
  <si>
    <t>DACRE TO SUMMERBRIDGE</t>
  </si>
  <si>
    <t>DACRE BANKS</t>
  </si>
  <si>
    <t>16681783</t>
  </si>
  <si>
    <t>QUARRY MOOR ROUNDABOUT</t>
  </si>
  <si>
    <t>16681784</t>
  </si>
  <si>
    <t>DALLAMIRES LANE TO BOROUGHBRIDGE ROAD</t>
  </si>
  <si>
    <t>16681785</t>
  </si>
  <si>
    <t>CITY LINK ROUNDABOUT</t>
  </si>
  <si>
    <t>16681786</t>
  </si>
  <si>
    <t>BOROUGHBRIDGE ROAD TO CITY LINK</t>
  </si>
  <si>
    <t>16681787</t>
  </si>
  <si>
    <t>CITY LINK TO SHAROW LANE</t>
  </si>
  <si>
    <t>16681794</t>
  </si>
  <si>
    <t>MINSKIP ROUNDABOUT TO PONDAROSA PARK</t>
  </si>
  <si>
    <t>16681795</t>
  </si>
  <si>
    <t>CROFT FARM TO STUMP CROSS ROUNDABOUT</t>
  </si>
  <si>
    <t>16681798</t>
  </si>
  <si>
    <t>ALLERTON PARK INTERCHANGE</t>
  </si>
  <si>
    <t>16681799</t>
  </si>
  <si>
    <t>ALLERTON PARK INTERCHANGE TO FLAXBY COVERT</t>
  </si>
  <si>
    <t>16681812</t>
  </si>
  <si>
    <t>KIRBY HILL MOOR TO ROECLIFFE LANE</t>
  </si>
  <si>
    <t>16681813</t>
  </si>
  <si>
    <t>ROECLIFFE LANE TO STUMP CROSS</t>
  </si>
  <si>
    <t>16681814</t>
  </si>
  <si>
    <t>STUMP CROSS TO GRAFTON GRANGE</t>
  </si>
  <si>
    <t>16681824</t>
  </si>
  <si>
    <t>ARNOLD KELLETT WAY</t>
  </si>
  <si>
    <t>16681835</t>
  </si>
  <si>
    <t>ST JAMES ROUNDABOUT-HARROGATE BYPASS</t>
  </si>
  <si>
    <t>16681836</t>
  </si>
  <si>
    <t>GOLDSBOROUGH ROUNDABOUT-HARROGATE BYPASS</t>
  </si>
  <si>
    <t>16681837</t>
  </si>
  <si>
    <t>16681876</t>
  </si>
  <si>
    <t>HARDISTY HILL TO KEX GILL ROAD</t>
  </si>
  <si>
    <t>16681965</t>
  </si>
  <si>
    <t>HUDSON WAY</t>
  </si>
  <si>
    <t>16681967</t>
  </si>
  <si>
    <t>SWINDON LANE</t>
  </si>
  <si>
    <t>31900005</t>
  </si>
  <si>
    <t>BARGATE</t>
  </si>
  <si>
    <t>RICHMOND</t>
  </si>
  <si>
    <t>31900026</t>
  </si>
  <si>
    <t>CRAVENGATE</t>
  </si>
  <si>
    <t>31900032</t>
  </si>
  <si>
    <t>31900036</t>
  </si>
  <si>
    <t>DUNDAS STREET</t>
  </si>
  <si>
    <t>31900046</t>
  </si>
  <si>
    <t>FRENCHGATE</t>
  </si>
  <si>
    <t>31900049</t>
  </si>
  <si>
    <t>GALLOWGATE</t>
  </si>
  <si>
    <t>31900050</t>
  </si>
  <si>
    <t>GILLING ROAD</t>
  </si>
  <si>
    <t>31900054</t>
  </si>
  <si>
    <t>GREEN HOWARDS ROAD</t>
  </si>
  <si>
    <t>31900061</t>
  </si>
  <si>
    <t>31900071</t>
  </si>
  <si>
    <t>MAISON DIEU</t>
  </si>
  <si>
    <t>31900073</t>
  </si>
  <si>
    <t>31900080</t>
  </si>
  <si>
    <t>31900081</t>
  </si>
  <si>
    <t>NEWBIGGIN</t>
  </si>
  <si>
    <t>31900094</t>
  </si>
  <si>
    <t>POTTERGATE</t>
  </si>
  <si>
    <t>31900098</t>
  </si>
  <si>
    <t>QUARRY ROAD</t>
  </si>
  <si>
    <t>31900099</t>
  </si>
  <si>
    <t>QUEENS ROAD</t>
  </si>
  <si>
    <t>31900103</t>
  </si>
  <si>
    <t>RIMINGTON AVENUE</t>
  </si>
  <si>
    <t>31900109</t>
  </si>
  <si>
    <t>ROSEMARY LANE</t>
  </si>
  <si>
    <t>31900121</t>
  </si>
  <si>
    <t>31900135</t>
  </si>
  <si>
    <t>VICTORIA ROAD</t>
  </si>
  <si>
    <t>31900178</t>
  </si>
  <si>
    <t>WESTFIELDS</t>
  </si>
  <si>
    <t>31900255</t>
  </si>
  <si>
    <t>HIPSWELL ROAD</t>
  </si>
  <si>
    <t>CATTERICK GARRISON</t>
  </si>
  <si>
    <t>31900256</t>
  </si>
  <si>
    <t>HIPSWELL ROAD WEST</t>
  </si>
  <si>
    <t>31900272</t>
  </si>
  <si>
    <t>31900274</t>
  </si>
  <si>
    <t>LONGWOOD BANK</t>
  </si>
  <si>
    <t>31900305</t>
  </si>
  <si>
    <t>RICHMOND ROAD</t>
  </si>
  <si>
    <t>31900319</t>
  </si>
  <si>
    <t>SCOTTON ROAD</t>
  </si>
  <si>
    <t>31900432</t>
  </si>
  <si>
    <t>HURGILL ROAD</t>
  </si>
  <si>
    <t>31900433</t>
  </si>
  <si>
    <t>REETH ROAD</t>
  </si>
  <si>
    <t>31900719</t>
  </si>
  <si>
    <t>HARTFORTH LANE</t>
  </si>
  <si>
    <t>GILLING WEST</t>
  </si>
  <si>
    <t>31900721</t>
  </si>
  <si>
    <t>31900925</t>
  </si>
  <si>
    <t>HANG BANK</t>
  </si>
  <si>
    <t>ALDBROUGH ST JOHN</t>
  </si>
  <si>
    <t>31900928</t>
  </si>
  <si>
    <t>KNEETON LANE</t>
  </si>
  <si>
    <t>MIDDLETON TYAS</t>
  </si>
  <si>
    <t>31900930</t>
  </si>
  <si>
    <t>MIDDLETON TYAS LANE</t>
  </si>
  <si>
    <t>31900936</t>
  </si>
  <si>
    <t>BARTON</t>
  </si>
  <si>
    <t>31900951</t>
  </si>
  <si>
    <t>BARRACKS BANK</t>
  </si>
  <si>
    <t>SCOTCH CORNER</t>
  </si>
  <si>
    <t>31900956</t>
  </si>
  <si>
    <t>SKEEBY</t>
  </si>
  <si>
    <t>31900958</t>
  </si>
  <si>
    <t>SCURRAGH LANE</t>
  </si>
  <si>
    <t>MOULTON</t>
  </si>
  <si>
    <t>31901120</t>
  </si>
  <si>
    <t>BRIDGE ROAD</t>
  </si>
  <si>
    <t>BROMPTON ON SWALE</t>
  </si>
  <si>
    <t>31901124</t>
  </si>
  <si>
    <t>CATTERICK ROAD</t>
  </si>
  <si>
    <t>31901128</t>
  </si>
  <si>
    <t>COLBURN LANE</t>
  </si>
  <si>
    <t>COLBURN</t>
  </si>
  <si>
    <t>31901143</t>
  </si>
  <si>
    <t>GATHERLEY ROAD</t>
  </si>
  <si>
    <t>31901152</t>
  </si>
  <si>
    <t>CATTERICK VILLAGE</t>
  </si>
  <si>
    <t>31901178</t>
  </si>
  <si>
    <t>31901191</t>
  </si>
  <si>
    <t>31901194</t>
  </si>
  <si>
    <t>SWALE LANE</t>
  </si>
  <si>
    <t>31901232</t>
  </si>
  <si>
    <t>LEEMING LANE SOUTH</t>
  </si>
  <si>
    <t>31901233</t>
  </si>
  <si>
    <t>LEEMING LANE NORTH</t>
  </si>
  <si>
    <t>31901970</t>
  </si>
  <si>
    <t>BELLERBY ROAD</t>
  </si>
  <si>
    <t>LEYBURN</t>
  </si>
  <si>
    <t>31901980</t>
  </si>
  <si>
    <t>HARMBY ROAD</t>
  </si>
  <si>
    <t>31901983</t>
  </si>
  <si>
    <t>31901987</t>
  </si>
  <si>
    <t>MIDDLEHAM ROAD</t>
  </si>
  <si>
    <t>31901994</t>
  </si>
  <si>
    <t>RAILWAY STREET</t>
  </si>
  <si>
    <t>31901995</t>
  </si>
  <si>
    <t>31902005</t>
  </si>
  <si>
    <t>WENSLEY ROAD</t>
  </si>
  <si>
    <t>31902115</t>
  </si>
  <si>
    <t>HARDRAW ROAD</t>
  </si>
  <si>
    <t>HAWES</t>
  </si>
  <si>
    <t>31902131</t>
  </si>
  <si>
    <t>PENN LANE</t>
  </si>
  <si>
    <t>31902135</t>
  </si>
  <si>
    <t>TOWN HEAD</t>
  </si>
  <si>
    <t>31902356</t>
  </si>
  <si>
    <t>MIGHTENS BANK</t>
  </si>
  <si>
    <t>WENSLEY</t>
  </si>
  <si>
    <t>31902566</t>
  </si>
  <si>
    <t>BURTERSETT ROAD</t>
  </si>
  <si>
    <t>31902730</t>
  </si>
  <si>
    <t>STAPLETON TO BARTON ROAD</t>
  </si>
  <si>
    <t>STAPLETON</t>
  </si>
  <si>
    <t>31902871</t>
  </si>
  <si>
    <t>BAINBRIDGE TO HAWES ROAD</t>
  </si>
  <si>
    <t>BURTERSETT</t>
  </si>
  <si>
    <t>31902926</t>
  </si>
  <si>
    <t>BARTON TO BARTON INTERCHANGE ROUNDABOUT</t>
  </si>
  <si>
    <t>31902929</t>
  </si>
  <si>
    <t>BARTON INTERCHANGE ROUNDABOUT</t>
  </si>
  <si>
    <t>31902939</t>
  </si>
  <si>
    <t>SCORTON ROAD</t>
  </si>
  <si>
    <t>31903119</t>
  </si>
  <si>
    <t>SCORTON</t>
  </si>
  <si>
    <t>31903122</t>
  </si>
  <si>
    <t>RICHMOND ROAD TO SCURRAGH LANE</t>
  </si>
  <si>
    <t>31903140</t>
  </si>
  <si>
    <t>31903190</t>
  </si>
  <si>
    <t>31903191</t>
  </si>
  <si>
    <t>HAWES TO GARSDALE HEAD</t>
  </si>
  <si>
    <t>31903222</t>
  </si>
  <si>
    <t>GILLING ROAD TO HIGH STREET GILLING WEST</t>
  </si>
  <si>
    <t>31904269</t>
  </si>
  <si>
    <t>HOSPITAL ROAD</t>
  </si>
  <si>
    <t>31904585</t>
  </si>
  <si>
    <t>31904616</t>
  </si>
  <si>
    <t>TURFY HILL TO MOSSY LANE</t>
  </si>
  <si>
    <t>31904686</t>
  </si>
  <si>
    <t>THE HOLME</t>
  </si>
  <si>
    <t>31904743</t>
  </si>
  <si>
    <t>CATTERICK ROAD ROUNDABOUT TO REGENTS PARK ESTATE</t>
  </si>
  <si>
    <t>BROUGH WITH ST GILES</t>
  </si>
  <si>
    <t>31980006</t>
  </si>
  <si>
    <t>SCORTON VILLAGE STREETS</t>
  </si>
  <si>
    <t>31980605</t>
  </si>
  <si>
    <t>ROAD FROM KILLERBY HALL TRACK TO CATTERICK ROAD</t>
  </si>
  <si>
    <t>31980606</t>
  </si>
  <si>
    <t>ROAD FROM GATHERLEY ROAD TO SCURRAGH LANE</t>
  </si>
  <si>
    <t>31980607</t>
  </si>
  <si>
    <t>ROAD FROM SCURRAGH LANE TO ROUNDABOUT AT BLUE ANCHOR CORNER</t>
  </si>
  <si>
    <t>31980610</t>
  </si>
  <si>
    <t>ROAD FROM VIOLET GRANGE ROUNDABOUT TO KNEETON LANE</t>
  </si>
  <si>
    <t>31980620</t>
  </si>
  <si>
    <t>ROAD FROM CATTERICK INTERCHANGE TO CATTERICK ROAD</t>
  </si>
  <si>
    <t>CATTERICK</t>
  </si>
  <si>
    <t>33302938</t>
  </si>
  <si>
    <t>33302941</t>
  </si>
  <si>
    <t>CASTLE HOWARD ROAD</t>
  </si>
  <si>
    <t>33302942</t>
  </si>
  <si>
    <t>33302950</t>
  </si>
  <si>
    <t>NORTON</t>
  </si>
  <si>
    <t>33302952</t>
  </si>
  <si>
    <t>33302959</t>
  </si>
  <si>
    <t>EAST MOUNT</t>
  </si>
  <si>
    <t>33302967</t>
  </si>
  <si>
    <t>33302983</t>
  </si>
  <si>
    <t>HIGHFIELD ROAD</t>
  </si>
  <si>
    <t>33302985</t>
  </si>
  <si>
    <t>HORSEMARKET ROAD</t>
  </si>
  <si>
    <t>33302993</t>
  </si>
  <si>
    <t>LANGTON ROAD</t>
  </si>
  <si>
    <t>33303005</t>
  </si>
  <si>
    <t>33303006</t>
  </si>
  <si>
    <t>MARKET STREET</t>
  </si>
  <si>
    <t>33303010</t>
  </si>
  <si>
    <t>MIDDLECAVE ROAD</t>
  </si>
  <si>
    <t>33303012</t>
  </si>
  <si>
    <t>MILL STREET</t>
  </si>
  <si>
    <t>33303019</t>
  </si>
  <si>
    <t>33303020</t>
  </si>
  <si>
    <t>NEWGATE</t>
  </si>
  <si>
    <t>33303022</t>
  </si>
  <si>
    <t>NORTON ROAD</t>
  </si>
  <si>
    <t>33303023</t>
  </si>
  <si>
    <t>OLD MALTON ROAD</t>
  </si>
  <si>
    <t>33303024</t>
  </si>
  <si>
    <t>OLD MALTONGATE</t>
  </si>
  <si>
    <t>33303040</t>
  </si>
  <si>
    <t>PRINCESS ROAD</t>
  </si>
  <si>
    <t>33303042</t>
  </si>
  <si>
    <t>33303052</t>
  </si>
  <si>
    <t>SAVILLE STREET</t>
  </si>
  <si>
    <t>33303082</t>
  </si>
  <si>
    <t>33303086</t>
  </si>
  <si>
    <t>WELHAM ROAD</t>
  </si>
  <si>
    <t>33303096</t>
  </si>
  <si>
    <t>WHEELGATE</t>
  </si>
  <si>
    <t>33303100</t>
  </si>
  <si>
    <t>WOLD STREET</t>
  </si>
  <si>
    <t>33303101</t>
  </si>
  <si>
    <t>WOOD STREET</t>
  </si>
  <si>
    <t>33303103</t>
  </si>
  <si>
    <t>33303104</t>
  </si>
  <si>
    <t>YORKERSGATE</t>
  </si>
  <si>
    <t>33303148</t>
  </si>
  <si>
    <t>BEVERLEY ROAD</t>
  </si>
  <si>
    <t>33303181</t>
  </si>
  <si>
    <t>SCARBOROUGH ROAD</t>
  </si>
  <si>
    <t>33303186</t>
  </si>
  <si>
    <t>TOWN STREET</t>
  </si>
  <si>
    <t>OLD MALTON</t>
  </si>
  <si>
    <t>33303936</t>
  </si>
  <si>
    <t>HELMSLEY</t>
  </si>
  <si>
    <t>33303938</t>
  </si>
  <si>
    <t>33303939</t>
  </si>
  <si>
    <t>BUCKINGHAM SQUARE</t>
  </si>
  <si>
    <t>33303943</t>
  </si>
  <si>
    <t>33303945</t>
  </si>
  <si>
    <t>33303960</t>
  </si>
  <si>
    <t>33303964</t>
  </si>
  <si>
    <t>LINKFOOT LANE</t>
  </si>
  <si>
    <t>33303967</t>
  </si>
  <si>
    <t>33304134</t>
  </si>
  <si>
    <t>HUNGATE</t>
  </si>
  <si>
    <t>PICKERING</t>
  </si>
  <si>
    <t>33304139</t>
  </si>
  <si>
    <t>KELD HEAD</t>
  </si>
  <si>
    <t>33304141</t>
  </si>
  <si>
    <t>KIRKHAM LANE</t>
  </si>
  <si>
    <t>33304148</t>
  </si>
  <si>
    <t>33304159</t>
  </si>
  <si>
    <t>33304169</t>
  </si>
  <si>
    <t>SOUTHGATE</t>
  </si>
  <si>
    <t>33304176</t>
  </si>
  <si>
    <t>THE ROPERY</t>
  </si>
  <si>
    <t>33304188</t>
  </si>
  <si>
    <t>33304211</t>
  </si>
  <si>
    <t>CHESTNUT AVENUE</t>
  </si>
  <si>
    <t>THORNTON DALE</t>
  </si>
  <si>
    <t>33304212</t>
  </si>
  <si>
    <t>33304220</t>
  </si>
  <si>
    <t>EASTGATE</t>
  </si>
  <si>
    <t>33304233</t>
  </si>
  <si>
    <t>HIGH BACK SIDE</t>
  </si>
  <si>
    <t>33304235</t>
  </si>
  <si>
    <t>33304240</t>
  </si>
  <si>
    <t>MALTONGATE</t>
  </si>
  <si>
    <t>THORNTON LE DALE</t>
  </si>
  <si>
    <t>33304241</t>
  </si>
  <si>
    <t>MALTON ROAD</t>
  </si>
  <si>
    <t>33304250</t>
  </si>
  <si>
    <t>PICKERING ROAD</t>
  </si>
  <si>
    <t>33304268</t>
  </si>
  <si>
    <t>THORNTON ROAD</t>
  </si>
  <si>
    <t>33304277</t>
  </si>
  <si>
    <t>WHITBYGATE</t>
  </si>
  <si>
    <t>33304309</t>
  </si>
  <si>
    <t>EBBERSTON</t>
  </si>
  <si>
    <t>33304421</t>
  </si>
  <si>
    <t>LOCKTON LANE</t>
  </si>
  <si>
    <t>LOCKTON</t>
  </si>
  <si>
    <t>33304429</t>
  </si>
  <si>
    <t>WHITBY ROAD</t>
  </si>
  <si>
    <t>33304457</t>
  </si>
  <si>
    <t>MIDDLETON</t>
  </si>
  <si>
    <t>33304587</t>
  </si>
  <si>
    <t>KIRKBYMOORSIDE</t>
  </si>
  <si>
    <t>33304588</t>
  </si>
  <si>
    <t>33304595</t>
  </si>
  <si>
    <t>PIERCY END</t>
  </si>
  <si>
    <t>33304877</t>
  </si>
  <si>
    <t>SALTERGATE BANK</t>
  </si>
  <si>
    <t>33305021</t>
  </si>
  <si>
    <t>WHITE WAY HEADS</t>
  </si>
  <si>
    <t>SALTERGATE MOOR</t>
  </si>
  <si>
    <t>33363579</t>
  </si>
  <si>
    <t>NEW ROAD TO KIRKDALE LANE</t>
  </si>
  <si>
    <t>33363832</t>
  </si>
  <si>
    <t>GATE HELMSLEY</t>
  </si>
  <si>
    <t>33363833</t>
  </si>
  <si>
    <t>BUTTERCRAMBE ROAD</t>
  </si>
  <si>
    <t>33363837</t>
  </si>
  <si>
    <t>WILTON ROAD</t>
  </si>
  <si>
    <t>33370065</t>
  </si>
  <si>
    <t>YORK TO DRIFFIELD ROAD</t>
  </si>
  <si>
    <t>33370076</t>
  </si>
  <si>
    <t>WILTON ROAD TO WEASDALE</t>
  </si>
  <si>
    <t>WILTON</t>
  </si>
  <si>
    <t>33370078</t>
  </si>
  <si>
    <t>WEASDALE TO PARTINGS FARM</t>
  </si>
  <si>
    <t>ALLERSTON</t>
  </si>
  <si>
    <t>33370137</t>
  </si>
  <si>
    <t>KINGTHORPE</t>
  </si>
  <si>
    <t>33370149</t>
  </si>
  <si>
    <t>HIGH STREET TO WARREN FARM</t>
  </si>
  <si>
    <t>33370270</t>
  </si>
  <si>
    <t>AISLABY</t>
  </si>
  <si>
    <t>33370399</t>
  </si>
  <si>
    <t>THIRSK TO SCARBOROUGH ROAD</t>
  </si>
  <si>
    <t>SPROXTON</t>
  </si>
  <si>
    <t>33380201</t>
  </si>
  <si>
    <t>PARTINGS FARM TO EBBERSTON</t>
  </si>
  <si>
    <t>33380202</t>
  </si>
  <si>
    <t>EBBERSTON TO WELLDALE</t>
  </si>
  <si>
    <t>33380575</t>
  </si>
  <si>
    <t>THORNTON DALE TO THORNTON ROAD</t>
  </si>
  <si>
    <t>33380628</t>
  </si>
  <si>
    <t>EASTGATE ROUNDABOUT</t>
  </si>
  <si>
    <t>33380661</t>
  </si>
  <si>
    <t>WARREN FARM TO SALTERGATE BANK</t>
  </si>
  <si>
    <t>33700168</t>
  </si>
  <si>
    <t>HINDERWELL</t>
  </si>
  <si>
    <t>33700171</t>
  </si>
  <si>
    <t>HINDERWELL LANE</t>
  </si>
  <si>
    <t>33700181</t>
  </si>
  <si>
    <t>RUNSWICK LANE</t>
  </si>
  <si>
    <t>33700190</t>
  </si>
  <si>
    <t>STAITHES</t>
  </si>
  <si>
    <t>33700317</t>
  </si>
  <si>
    <t>ELLERBY LANE</t>
  </si>
  <si>
    <t>RUNSWICK BAY</t>
  </si>
  <si>
    <t>33700347</t>
  </si>
  <si>
    <t>COACH ROAD</t>
  </si>
  <si>
    <t>SLEIGHTS</t>
  </si>
  <si>
    <t>33700359</t>
  </si>
  <si>
    <t>RUSWARP</t>
  </si>
  <si>
    <t>33700374</t>
  </si>
  <si>
    <t>OAKLEY BANK</t>
  </si>
  <si>
    <t>33700378</t>
  </si>
  <si>
    <t>RUSWARP BANK</t>
  </si>
  <si>
    <t>33700383</t>
  </si>
  <si>
    <t>SNEATON LANE</t>
  </si>
  <si>
    <t>33700384</t>
  </si>
  <si>
    <t>SNEATON</t>
  </si>
  <si>
    <t>33700390</t>
  </si>
  <si>
    <t>THE CARRS</t>
  </si>
  <si>
    <t>BRIGGSWATH</t>
  </si>
  <si>
    <t>33700405</t>
  </si>
  <si>
    <t>33700435</t>
  </si>
  <si>
    <t>33700453</t>
  </si>
  <si>
    <t>BAXTERGATE</t>
  </si>
  <si>
    <t>33700455</t>
  </si>
  <si>
    <t>BELLE VUE TERRACE</t>
  </si>
  <si>
    <t>33700459</t>
  </si>
  <si>
    <t>BRUNSWICK STREET</t>
  </si>
  <si>
    <t>33700464</t>
  </si>
  <si>
    <t>CASTLE ROAD</t>
  </si>
  <si>
    <t>33700473</t>
  </si>
  <si>
    <t>CRESCENT AVENUE</t>
  </si>
  <si>
    <t>33700475</t>
  </si>
  <si>
    <t>DOWNDINNER HILL</t>
  </si>
  <si>
    <t>33700480</t>
  </si>
  <si>
    <t>EAST TERRACE</t>
  </si>
  <si>
    <t>33700484</t>
  </si>
  <si>
    <t>ESPLANADE</t>
  </si>
  <si>
    <t>33700490</t>
  </si>
  <si>
    <t>FLOWERGATE</t>
  </si>
  <si>
    <t>33700500</t>
  </si>
  <si>
    <t>HAGGERSGATE</t>
  </si>
  <si>
    <t>33700503</t>
  </si>
  <si>
    <t>HIGH STAKESBY ROAD</t>
  </si>
  <si>
    <t>33700508</t>
  </si>
  <si>
    <t>HUDSON STREET</t>
  </si>
  <si>
    <t>33700511</t>
  </si>
  <si>
    <t>KHYBER PASS</t>
  </si>
  <si>
    <t>33700521</t>
  </si>
  <si>
    <t>LOVE LANE</t>
  </si>
  <si>
    <t>33700523</t>
  </si>
  <si>
    <t>LYTHE BANK</t>
  </si>
  <si>
    <t>LYTHE</t>
  </si>
  <si>
    <t>33700530</t>
  </si>
  <si>
    <t>MAYFIELD ROAD</t>
  </si>
  <si>
    <t>33700537</t>
  </si>
  <si>
    <t>NEW QUAY ROAD</t>
  </si>
  <si>
    <t>33700540</t>
  </si>
  <si>
    <t>NORTH PROMENADE</t>
  </si>
  <si>
    <t>33700542</t>
  </si>
  <si>
    <t>NORTH TERRACE</t>
  </si>
  <si>
    <t>33700552</t>
  </si>
  <si>
    <t>PIER ROAD</t>
  </si>
  <si>
    <t>33700564</t>
  </si>
  <si>
    <t>ROYAL CRESCENT</t>
  </si>
  <si>
    <t>33700566</t>
  </si>
  <si>
    <t>RUSWARP LANE</t>
  </si>
  <si>
    <t>33700574</t>
  </si>
  <si>
    <t>SKINNER STREET</t>
  </si>
  <si>
    <t>33700579</t>
  </si>
  <si>
    <t>SPRING VALE</t>
  </si>
  <si>
    <t>33700581</t>
  </si>
  <si>
    <t>ST ANNS STAITH</t>
  </si>
  <si>
    <t>33700584</t>
  </si>
  <si>
    <t>ST HILDAS TERRACE</t>
  </si>
  <si>
    <t>33700607</t>
  </si>
  <si>
    <t>WELLINGTON ROAD</t>
  </si>
  <si>
    <t>33700616</t>
  </si>
  <si>
    <t>WHITE BRIDGE ROAD</t>
  </si>
  <si>
    <t>33700619</t>
  </si>
  <si>
    <t>WHITE POINT ROAD</t>
  </si>
  <si>
    <t>33700621</t>
  </si>
  <si>
    <t>WINDSOR TERRACE</t>
  </si>
  <si>
    <t>33700671</t>
  </si>
  <si>
    <t>ESKDALE ROAD</t>
  </si>
  <si>
    <t>33700743</t>
  </si>
  <si>
    <t>ROBIN HOODS BAY ROAD</t>
  </si>
  <si>
    <t>FYLINGDALES MOOR</t>
  </si>
  <si>
    <t>33700751</t>
  </si>
  <si>
    <t>33700755</t>
  </si>
  <si>
    <t>33700758</t>
  </si>
  <si>
    <t>33700763</t>
  </si>
  <si>
    <t>LARPOOL LANE</t>
  </si>
  <si>
    <t>33700766</t>
  </si>
  <si>
    <t>SPITAL BRIDGE</t>
  </si>
  <si>
    <t>33700790</t>
  </si>
  <si>
    <t>33700796</t>
  </si>
  <si>
    <t>BAGDALE</t>
  </si>
  <si>
    <t>33700799</t>
  </si>
  <si>
    <t>PROSPECT HILL</t>
  </si>
  <si>
    <t>33700952</t>
  </si>
  <si>
    <t>EAST AYTON</t>
  </si>
  <si>
    <t>33700992</t>
  </si>
  <si>
    <t>BROMPTON</t>
  </si>
  <si>
    <t>33701030</t>
  </si>
  <si>
    <t>RINGING KELD HILL</t>
  </si>
  <si>
    <t>CLOUGHTON</t>
  </si>
  <si>
    <t>33701094</t>
  </si>
  <si>
    <t>BRIDLINGTON STREET</t>
  </si>
  <si>
    <t>HUNMANBY</t>
  </si>
  <si>
    <t>33701097</t>
  </si>
  <si>
    <t>CASTLE HILL</t>
  </si>
  <si>
    <t>33701098</t>
  </si>
  <si>
    <t>33701113</t>
  </si>
  <si>
    <t>MUSTON</t>
  </si>
  <si>
    <t>33701115</t>
  </si>
  <si>
    <t>33701135</t>
  </si>
  <si>
    <t>WEST STREET</t>
  </si>
  <si>
    <t>33701193</t>
  </si>
  <si>
    <t>HOLBECK HILL</t>
  </si>
  <si>
    <t>33701219</t>
  </si>
  <si>
    <t>ABERDEEN WALK</t>
  </si>
  <si>
    <t>33701223</t>
  </si>
  <si>
    <t>ALBEMARLE CRESCENT</t>
  </si>
  <si>
    <t>33701244</t>
  </si>
  <si>
    <t>BARROWCLIFF ROAD</t>
  </si>
  <si>
    <t>WOODLANDS</t>
  </si>
  <si>
    <t>33701250</t>
  </si>
  <si>
    <t>BEDFORD STREET</t>
  </si>
  <si>
    <t>33701257</t>
  </si>
  <si>
    <t>BELMONT ROAD</t>
  </si>
  <si>
    <t>33701282</t>
  </si>
  <si>
    <t>33701284</t>
  </si>
  <si>
    <t>33701291</t>
  </si>
  <si>
    <t>CHURCH LANE</t>
  </si>
  <si>
    <t>33701302</t>
  </si>
  <si>
    <t>COLDYHILL LANE</t>
  </si>
  <si>
    <t>SCALBY</t>
  </si>
  <si>
    <t>33701305</t>
  </si>
  <si>
    <t>COLESCLIFFE ROAD</t>
  </si>
  <si>
    <t>33701310</t>
  </si>
  <si>
    <t>COLUMBUS RAVINE</t>
  </si>
  <si>
    <t>33701339</t>
  </si>
  <si>
    <t>EAST SANDGATE</t>
  </si>
  <si>
    <t>33701340</t>
  </si>
  <si>
    <t>EASTBOROUGH</t>
  </si>
  <si>
    <t>33701348</t>
  </si>
  <si>
    <t>33701356</t>
  </si>
  <si>
    <t>FALCONERS ROAD</t>
  </si>
  <si>
    <t>33701358</t>
  </si>
  <si>
    <t>FALSGRAVE ROAD</t>
  </si>
  <si>
    <t>33701361</t>
  </si>
  <si>
    <t>FILEY ROAD</t>
  </si>
  <si>
    <t>33701364</t>
  </si>
  <si>
    <t>FORESHORE ROAD</t>
  </si>
  <si>
    <t>33701380</t>
  </si>
  <si>
    <t>GLADSTONE ROAD</t>
  </si>
  <si>
    <t>33701405</t>
  </si>
  <si>
    <t>HACKNESS ROAD</t>
  </si>
  <si>
    <t>33701409</t>
  </si>
  <si>
    <t>HARCOURT PLACE</t>
  </si>
  <si>
    <t>33701439</t>
  </si>
  <si>
    <t>IRTON MOOR HILL</t>
  </si>
  <si>
    <t>IRTON</t>
  </si>
  <si>
    <t>33701452</t>
  </si>
  <si>
    <t>LADY EDITHS DRIVE</t>
  </si>
  <si>
    <t>33701486</t>
  </si>
  <si>
    <t>MANOR ROAD</t>
  </si>
  <si>
    <t>33701521</t>
  </si>
  <si>
    <t>NEWBOROUGH</t>
  </si>
  <si>
    <t>33701531</t>
  </si>
  <si>
    <t>NORTH LEAS AVENUE</t>
  </si>
  <si>
    <t>33701532</t>
  </si>
  <si>
    <t>NORTH MARINE ROAD</t>
  </si>
  <si>
    <t>33701533</t>
  </si>
  <si>
    <t>33701535</t>
  </si>
  <si>
    <t>NORTHSTEAD MANOR DRIVE</t>
  </si>
  <si>
    <t>33701550</t>
  </si>
  <si>
    <t>PARADISE</t>
  </si>
  <si>
    <t>33701559</t>
  </si>
  <si>
    <t>PEASHOLM GAP</t>
  </si>
  <si>
    <t>33701561</t>
  </si>
  <si>
    <t>PEASHOLM ROAD</t>
  </si>
  <si>
    <t>33701565</t>
  </si>
  <si>
    <t>PRINCE OF WALES TERRACE</t>
  </si>
  <si>
    <t>33701573</t>
  </si>
  <si>
    <t>PROSPECT MOUNT ROAD</t>
  </si>
  <si>
    <t>33701577</t>
  </si>
  <si>
    <t>PROSPECT ROAD</t>
  </si>
  <si>
    <t>33701582</t>
  </si>
  <si>
    <t>QUEEN MARGARETS ROAD</t>
  </si>
  <si>
    <t>33701583</t>
  </si>
  <si>
    <t>33701587</t>
  </si>
  <si>
    <t>RACECOURSE ROAD</t>
  </si>
  <si>
    <t>33701594</t>
  </si>
  <si>
    <t>RAMSHILL ROAD</t>
  </si>
  <si>
    <t>33701604</t>
  </si>
  <si>
    <t>ROSCOE STREET</t>
  </si>
  <si>
    <t>33701609</t>
  </si>
  <si>
    <t>ROYAL ALBERT DRIVE</t>
  </si>
  <si>
    <t>33701637</t>
  </si>
  <si>
    <t>SOMERSET TERRACE</t>
  </si>
  <si>
    <t>33701646</t>
  </si>
  <si>
    <t>ST JAMES ROAD</t>
  </si>
  <si>
    <t>33701662</t>
  </si>
  <si>
    <t>ST NICHOLAS STREET</t>
  </si>
  <si>
    <t>33701664</t>
  </si>
  <si>
    <t>ST THOMAS STREET</t>
  </si>
  <si>
    <t>33701668</t>
  </si>
  <si>
    <t>STEPNEY DRIVE</t>
  </si>
  <si>
    <t>33701670</t>
  </si>
  <si>
    <t>STEPNEY HILL</t>
  </si>
  <si>
    <t>33701700</t>
  </si>
  <si>
    <t>TRAFALGAR STREET WEST</t>
  </si>
  <si>
    <t>33701704</t>
  </si>
  <si>
    <t>TRINITY ROAD</t>
  </si>
  <si>
    <t>33701707</t>
  </si>
  <si>
    <t>VALLEY BRIDGE PARADE</t>
  </si>
  <si>
    <t>33701708</t>
  </si>
  <si>
    <t>VALLEY BRIDGE ROAD</t>
  </si>
  <si>
    <t>33701712</t>
  </si>
  <si>
    <t>VERNON ROAD</t>
  </si>
  <si>
    <t>33701717</t>
  </si>
  <si>
    <t>33701732</t>
  </si>
  <si>
    <t>33701733</t>
  </si>
  <si>
    <t>WESTBOROUGH</t>
  </si>
  <si>
    <t>33701734</t>
  </si>
  <si>
    <t>WESTBOURNE GROVE</t>
  </si>
  <si>
    <t>33701738</t>
  </si>
  <si>
    <t>WESTWOOD</t>
  </si>
  <si>
    <t>33701743</t>
  </si>
  <si>
    <t>WHEATCROFT AVENUE</t>
  </si>
  <si>
    <t>33701750</t>
  </si>
  <si>
    <t>WOODLAND GROVE</t>
  </si>
  <si>
    <t>33701752</t>
  </si>
  <si>
    <t>WOODLAND RAVINE</t>
  </si>
  <si>
    <t>33701754</t>
  </si>
  <si>
    <t>33701758</t>
  </si>
  <si>
    <t>WREYFIELD DRIVE</t>
  </si>
  <si>
    <t>NEWBY</t>
  </si>
  <si>
    <t>33701759</t>
  </si>
  <si>
    <t>WYKEHAM STREET</t>
  </si>
  <si>
    <t>33701760</t>
  </si>
  <si>
    <t>33701811</t>
  </si>
  <si>
    <t>CAYTON</t>
  </si>
  <si>
    <t>33701822</t>
  </si>
  <si>
    <t>OSGODBY LANE</t>
  </si>
  <si>
    <t>OSGODBY</t>
  </si>
  <si>
    <t>33701824</t>
  </si>
  <si>
    <t>OVERDALE</t>
  </si>
  <si>
    <t>EASTFIELD</t>
  </si>
  <si>
    <t>33701826</t>
  </si>
  <si>
    <t>PRIORY PLACE</t>
  </si>
  <si>
    <t>33701860</t>
  </si>
  <si>
    <t>AYTON ROAD</t>
  </si>
  <si>
    <t>33701876</t>
  </si>
  <si>
    <t>CAYTON LOW ROAD</t>
  </si>
  <si>
    <t>33701921</t>
  </si>
  <si>
    <t>MANHAM HILL</t>
  </si>
  <si>
    <t>33701928</t>
  </si>
  <si>
    <t>MOOR LANE</t>
  </si>
  <si>
    <t>33701929</t>
  </si>
  <si>
    <t>MUSHAM BANK ROAD</t>
  </si>
  <si>
    <t>33701984</t>
  </si>
  <si>
    <t>HOLM HILL</t>
  </si>
  <si>
    <t>33702008</t>
  </si>
  <si>
    <t>COASTAL ROAD</t>
  </si>
  <si>
    <t>BURNISTON</t>
  </si>
  <si>
    <t>33702024</t>
  </si>
  <si>
    <t>FIELD LANE</t>
  </si>
  <si>
    <t>33702045</t>
  </si>
  <si>
    <t>33702060</t>
  </si>
  <si>
    <t>33702071</t>
  </si>
  <si>
    <t>NEWLANDS PARK DRIVE</t>
  </si>
  <si>
    <t>33702106</t>
  </si>
  <si>
    <t>33702123</t>
  </si>
  <si>
    <t>WHITE WAY</t>
  </si>
  <si>
    <t>33702177</t>
  </si>
  <si>
    <t>SANDS ROAD</t>
  </si>
  <si>
    <t>33702244</t>
  </si>
  <si>
    <t>BELLE VUE CRESCENT</t>
  </si>
  <si>
    <t>FILEY</t>
  </si>
  <si>
    <t>33702245</t>
  </si>
  <si>
    <t>BELLE VUE STREET</t>
  </si>
  <si>
    <t>33702267</t>
  </si>
  <si>
    <t>CRESCENT HILL</t>
  </si>
  <si>
    <t>33702276</t>
  </si>
  <si>
    <t>THE BEACH</t>
  </si>
  <si>
    <t>33702287</t>
  </si>
  <si>
    <t>33702297</t>
  </si>
  <si>
    <t>MITFORD STREET</t>
  </si>
  <si>
    <t>33702298</t>
  </si>
  <si>
    <t>MURRAY STREET</t>
  </si>
  <si>
    <t>33702311</t>
  </si>
  <si>
    <t>RAVINE HILL</t>
  </si>
  <si>
    <t>33702312</t>
  </si>
  <si>
    <t>RAVINE ROAD</t>
  </si>
  <si>
    <t>33702319</t>
  </si>
  <si>
    <t>33702328</t>
  </si>
  <si>
    <t>33702329</t>
  </si>
  <si>
    <t>33702333</t>
  </si>
  <si>
    <t>THE CRESCENT</t>
  </si>
  <si>
    <t>33702342</t>
  </si>
  <si>
    <t>WEST ROAD</t>
  </si>
  <si>
    <t>33702361</t>
  </si>
  <si>
    <t>KING HILL</t>
  </si>
  <si>
    <t>33702366</t>
  </si>
  <si>
    <t>SEAMER</t>
  </si>
  <si>
    <t>33702368</t>
  </si>
  <si>
    <t>CROSSGATES</t>
  </si>
  <si>
    <t>33702373</t>
  </si>
  <si>
    <t>WESTWAY</t>
  </si>
  <si>
    <t>33702377</t>
  </si>
  <si>
    <t>33702381</t>
  </si>
  <si>
    <t>MOOR ROAD</t>
  </si>
  <si>
    <t>33702388</t>
  </si>
  <si>
    <t>SCALBY ROAD</t>
  </si>
  <si>
    <t>33702390</t>
  </si>
  <si>
    <t>33702396</t>
  </si>
  <si>
    <t>33702398</t>
  </si>
  <si>
    <t>33702403</t>
  </si>
  <si>
    <t>BURNISTON ROAD</t>
  </si>
  <si>
    <t>33702404</t>
  </si>
  <si>
    <t>33702440</t>
  </si>
  <si>
    <t>33702488</t>
  </si>
  <si>
    <t>WEST AVENUE</t>
  </si>
  <si>
    <t>33702494</t>
  </si>
  <si>
    <t>CHURCH CLIFF DRIVE</t>
  </si>
  <si>
    <t>33702498</t>
  </si>
  <si>
    <t>MUSTON ROAD</t>
  </si>
  <si>
    <t>33702538</t>
  </si>
  <si>
    <t>SANDSIDE</t>
  </si>
  <si>
    <t>33702547</t>
  </si>
  <si>
    <t>DUNSLOW ROAD</t>
  </si>
  <si>
    <t>33702548</t>
  </si>
  <si>
    <t>33702560</t>
  </si>
  <si>
    <t>EASTWAY</t>
  </si>
  <si>
    <t>33702577</t>
  </si>
  <si>
    <t>WEST LANE</t>
  </si>
  <si>
    <t>33702582</t>
  </si>
  <si>
    <t>33702593</t>
  </si>
  <si>
    <t>33702627</t>
  </si>
  <si>
    <t>STEPNEY ROAD</t>
  </si>
  <si>
    <t>33702630</t>
  </si>
  <si>
    <t>SANDYBED LANE</t>
  </si>
  <si>
    <t>33702637</t>
  </si>
  <si>
    <t>VALLEY ROAD</t>
  </si>
  <si>
    <t>33702646</t>
  </si>
  <si>
    <t>NORTHWAY</t>
  </si>
  <si>
    <t>33702649</t>
  </si>
  <si>
    <t>DEAN ROAD</t>
  </si>
  <si>
    <t>33702659</t>
  </si>
  <si>
    <t>33702660</t>
  </si>
  <si>
    <t>CROSS LANE</t>
  </si>
  <si>
    <t>33702674</t>
  </si>
  <si>
    <t>THROXENBY LANE</t>
  </si>
  <si>
    <t>33702842</t>
  </si>
  <si>
    <t>33702844</t>
  </si>
  <si>
    <t>SEAMER ROAD</t>
  </si>
  <si>
    <t>33702851</t>
  </si>
  <si>
    <t>SNAINTON</t>
  </si>
  <si>
    <t>33702893</t>
  </si>
  <si>
    <t>WEST AYTON</t>
  </si>
  <si>
    <t>33703213</t>
  </si>
  <si>
    <t>BLUE BANK</t>
  </si>
  <si>
    <t>33703301</t>
  </si>
  <si>
    <t>UPGANG LANE</t>
  </si>
  <si>
    <t>33703303</t>
  </si>
  <si>
    <t>STAKESBY ROAD</t>
  </si>
  <si>
    <t>33703312</t>
  </si>
  <si>
    <t>CHUBB HILL ROAD</t>
  </si>
  <si>
    <t>33703336</t>
  </si>
  <si>
    <t>FAIRFIELD WAY</t>
  </si>
  <si>
    <t>33703539</t>
  </si>
  <si>
    <t>SANDSEND ROAD</t>
  </si>
  <si>
    <t>SANDSEND</t>
  </si>
  <si>
    <t>33703553</t>
  </si>
  <si>
    <t>HELREDALE ROAD</t>
  </si>
  <si>
    <t>33703570</t>
  </si>
  <si>
    <t>STAINSACRE LANE</t>
  </si>
  <si>
    <t>33703592</t>
  </si>
  <si>
    <t>STONEGATE</t>
  </si>
  <si>
    <t>33703598</t>
  </si>
  <si>
    <t>33703602</t>
  </si>
  <si>
    <t>33703635</t>
  </si>
  <si>
    <t>SCALING DAM FARM TO HIGH STREET</t>
  </si>
  <si>
    <t>ROXBY</t>
  </si>
  <si>
    <t>33703719</t>
  </si>
  <si>
    <t>EGTON LANE TO GUISBOROUGH ROAD</t>
  </si>
  <si>
    <t>EGTON</t>
  </si>
  <si>
    <t>33703729</t>
  </si>
  <si>
    <t>HIGH STREET TO HIGH PARK FARM</t>
  </si>
  <si>
    <t>UGTHORPE</t>
  </si>
  <si>
    <t>33703730</t>
  </si>
  <si>
    <t>33710053</t>
  </si>
  <si>
    <t>33710092</t>
  </si>
  <si>
    <t>CRESCENT PLACE</t>
  </si>
  <si>
    <t>33710112</t>
  </si>
  <si>
    <t>EAST CRESCENT</t>
  </si>
  <si>
    <t>33710306</t>
  </si>
  <si>
    <t>PICKERING ROAD EAST</t>
  </si>
  <si>
    <t>33710307</t>
  </si>
  <si>
    <t>PICKERING ROAD WEST</t>
  </si>
  <si>
    <t>33710368</t>
  </si>
  <si>
    <t>SEAMER ROAD CORNER</t>
  </si>
  <si>
    <t>33710399</t>
  </si>
  <si>
    <t>HAWSKER</t>
  </si>
  <si>
    <t>33710676</t>
  </si>
  <si>
    <t>33780018</t>
  </si>
  <si>
    <t>HUNMANBY ROAD</t>
  </si>
  <si>
    <t>REIGHTON</t>
  </si>
  <si>
    <t>33780395</t>
  </si>
  <si>
    <t>ROAD FROM HIGH KILLERBY ROUNDABOUT TO CAYTON BAY ROUNDABOUT</t>
  </si>
  <si>
    <t>33780396</t>
  </si>
  <si>
    <t>ROAD FROM OVERDALE TO PARK AND RIDE ROUNDABOUT</t>
  </si>
  <si>
    <t>33780397</t>
  </si>
  <si>
    <t>ROAD FROM CAYTON BAY ROUNDABOUT TO FILEY ROAD ROUNDABOUT</t>
  </si>
  <si>
    <t>33780398</t>
  </si>
  <si>
    <t>33780510</t>
  </si>
  <si>
    <t>STAITHES BECK TO DALEHOUSE BANK</t>
  </si>
  <si>
    <t>33780512</t>
  </si>
  <si>
    <t>BLUE BANK TO BRECKON HOWE</t>
  </si>
  <si>
    <t>33780514</t>
  </si>
  <si>
    <t>GUISBOROUGH ROAD TO THE CARRS</t>
  </si>
  <si>
    <t>33780515</t>
  </si>
  <si>
    <t>BARTON HOWL TO SKELDER FARM</t>
  </si>
  <si>
    <t>33780516</t>
  </si>
  <si>
    <t>SANDSEND BRIDGE TO SANDSEND ROAD</t>
  </si>
  <si>
    <t>33780517</t>
  </si>
  <si>
    <t>RUSWARP ROUNDABOUT</t>
  </si>
  <si>
    <t>33780518</t>
  </si>
  <si>
    <t>MUSEUM ROUNDABOUT</t>
  </si>
  <si>
    <t>33780519</t>
  </si>
  <si>
    <t>STATION ROUNDABOUT</t>
  </si>
  <si>
    <t>33780520</t>
  </si>
  <si>
    <t>PROSPECT HILL TO LARPOOL LANE</t>
  </si>
  <si>
    <t>33780521</t>
  </si>
  <si>
    <t>VICTORIA FARM TO WESTBOURNE AVENUE</t>
  </si>
  <si>
    <t>33780522</t>
  </si>
  <si>
    <t>EVAN HOWE POND TO BLACKSMITH HILL</t>
  </si>
  <si>
    <t>FYLINGDALES</t>
  </si>
  <si>
    <t>33780523</t>
  </si>
  <si>
    <t>SNEATON CORNER TO EVAN HOWE POND</t>
  </si>
  <si>
    <t>33780524</t>
  </si>
  <si>
    <t>FERN FARM TO LATTER GATE HILLS</t>
  </si>
  <si>
    <t>33780525</t>
  </si>
  <si>
    <t>SUMMERFIELD LANE TO FERN FARM</t>
  </si>
  <si>
    <t>33780528</t>
  </si>
  <si>
    <t>BRECKON HOWE TO ELLER BECK BRIDGE</t>
  </si>
  <si>
    <t>GOATHLAND</t>
  </si>
  <si>
    <t>33780529</t>
  </si>
  <si>
    <t>HELWATH ROAD TO GOWLAND LANE</t>
  </si>
  <si>
    <t>HARWOOD DALE</t>
  </si>
  <si>
    <t>33780530</t>
  </si>
  <si>
    <t>BLACKSMITH HILL TO HELWATH ROAD</t>
  </si>
  <si>
    <t>33780531</t>
  </si>
  <si>
    <t>WOOD GATE TO RUSTON PUMPING STATION</t>
  </si>
  <si>
    <t>BROMPTON BY SAWDON</t>
  </si>
  <si>
    <t>33780532</t>
  </si>
  <si>
    <t>WYKEHAM</t>
  </si>
  <si>
    <t>33780533</t>
  </si>
  <si>
    <t>FOTHILL LANE TO PICKERING ROAD</t>
  </si>
  <si>
    <t>HUTTON BUSCEL</t>
  </si>
  <si>
    <t>33780534</t>
  </si>
  <si>
    <t>WELLDALE SPRING TO PUBLIC HOUSE</t>
  </si>
  <si>
    <t>33780536</t>
  </si>
  <si>
    <t>ROAD FROM LOW GARTH TO WEST BROW</t>
  </si>
  <si>
    <t>33780540</t>
  </si>
  <si>
    <t>BRIDGE FARM TO SEAMER BY-PASS</t>
  </si>
  <si>
    <t>33780541</t>
  </si>
  <si>
    <t>PASTURE LANE TO CURLEW DRIVE</t>
  </si>
  <si>
    <t>33780542</t>
  </si>
  <si>
    <t>STATION ROAD TO SEAMER BY-PASS</t>
  </si>
  <si>
    <t>33780544</t>
  </si>
  <si>
    <t>KILLERBY LODGE FARM TO PUBLIC HOUSE</t>
  </si>
  <si>
    <t>LEBBERSTON</t>
  </si>
  <si>
    <t>33780545</t>
  </si>
  <si>
    <t>MUSTON CROSSING ROUNDABOUT TO SCARBOROUGH ROAD</t>
  </si>
  <si>
    <t>33780546</t>
  </si>
  <si>
    <t>HIGH KILLERBY TO BOWES LANE</t>
  </si>
  <si>
    <t>33780547</t>
  </si>
  <si>
    <t>BOWES LANE TO KING HILL</t>
  </si>
  <si>
    <t>33780548</t>
  </si>
  <si>
    <t>KING HILL TO MILL LANE</t>
  </si>
  <si>
    <t>33780550</t>
  </si>
  <si>
    <t>REIGHTON RESERVOIR TO HIGH HUNTOW FARM</t>
  </si>
  <si>
    <t>33780551</t>
  </si>
  <si>
    <t>REIGHTON RESERVOIR TO SPEETON GATE</t>
  </si>
  <si>
    <t>SPEETON</t>
  </si>
  <si>
    <t>33780552</t>
  </si>
  <si>
    <t>RINGING KELD HILL TO HOLM HILL</t>
  </si>
  <si>
    <t>33780553</t>
  </si>
  <si>
    <t>VALLEY BRIDGE</t>
  </si>
  <si>
    <t>33780607</t>
  </si>
  <si>
    <t>BRIDLINGTON ROAD</t>
  </si>
  <si>
    <t>33781232</t>
  </si>
  <si>
    <t>WAR MEMORIAL TO GUISBOROUGH TO WHITBY ROAD</t>
  </si>
  <si>
    <t>33781421</t>
  </si>
  <si>
    <t>34202593</t>
  </si>
  <si>
    <t>CAWOOD ROAD</t>
  </si>
  <si>
    <t>STILLINGFLEET</t>
  </si>
  <si>
    <t>34202594</t>
  </si>
  <si>
    <t>34202606</t>
  </si>
  <si>
    <t>APPLETON ROEBUCK</t>
  </si>
  <si>
    <t>34202617</t>
  </si>
  <si>
    <t>34202625</t>
  </si>
  <si>
    <t>CHURCH FENTON LANE</t>
  </si>
  <si>
    <t>ULLESKELF</t>
  </si>
  <si>
    <t>34202628</t>
  </si>
  <si>
    <t>COLTON LANE</t>
  </si>
  <si>
    <t>34202644</t>
  </si>
  <si>
    <t>OXTON LANE</t>
  </si>
  <si>
    <t>OXTON</t>
  </si>
  <si>
    <t>34202657</t>
  </si>
  <si>
    <t>34202662</t>
  </si>
  <si>
    <t>BROAD LANE</t>
  </si>
  <si>
    <t>34202696</t>
  </si>
  <si>
    <t>TADCASTER</t>
  </si>
  <si>
    <t>34202703</t>
  </si>
  <si>
    <t>34202706</t>
  </si>
  <si>
    <t>34202719</t>
  </si>
  <si>
    <t>GARNET LANE</t>
  </si>
  <si>
    <t>34202731</t>
  </si>
  <si>
    <t>34202740</t>
  </si>
  <si>
    <t>KELCBAR HILL</t>
  </si>
  <si>
    <t>34202742</t>
  </si>
  <si>
    <t>34202743</t>
  </si>
  <si>
    <t>34202793</t>
  </si>
  <si>
    <t>34202796</t>
  </si>
  <si>
    <t>WIGHILL LANE</t>
  </si>
  <si>
    <t>34202802</t>
  </si>
  <si>
    <t>34202807</t>
  </si>
  <si>
    <t>34202945</t>
  </si>
  <si>
    <t>CHAPEL GREEN</t>
  </si>
  <si>
    <t>34203012</t>
  </si>
  <si>
    <t>NEWTON KYME</t>
  </si>
  <si>
    <t>34203058</t>
  </si>
  <si>
    <t>NORTH DUFFIELD</t>
  </si>
  <si>
    <t>34203063</t>
  </si>
  <si>
    <t>SELBY ROAD</t>
  </si>
  <si>
    <t>34203068</t>
  </si>
  <si>
    <t>34203138</t>
  </si>
  <si>
    <t>KELFIELD ROAD</t>
  </si>
  <si>
    <t>RICCALL</t>
  </si>
  <si>
    <t>34203144</t>
  </si>
  <si>
    <t>34203160</t>
  </si>
  <si>
    <t>34203167</t>
  </si>
  <si>
    <t>34203181</t>
  </si>
  <si>
    <t>34203199</t>
  </si>
  <si>
    <t>CAWOOD</t>
  </si>
  <si>
    <t>34203210</t>
  </si>
  <si>
    <t>34203223</t>
  </si>
  <si>
    <t>RYTHER ROAD</t>
  </si>
  <si>
    <t>34203224</t>
  </si>
  <si>
    <t>RYTHERGATE</t>
  </si>
  <si>
    <t>34203225</t>
  </si>
  <si>
    <t>34203226</t>
  </si>
  <si>
    <t>SHERBURN STREET</t>
  </si>
  <si>
    <t>34203228</t>
  </si>
  <si>
    <t>34203232</t>
  </si>
  <si>
    <t>THORPE LANE</t>
  </si>
  <si>
    <t>34203235</t>
  </si>
  <si>
    <t>WISTOWGATE</t>
  </si>
  <si>
    <t>34203285</t>
  </si>
  <si>
    <t>34203286</t>
  </si>
  <si>
    <t>BOGGART LANE</t>
  </si>
  <si>
    <t>OZENDYKE</t>
  </si>
  <si>
    <t>34204706</t>
  </si>
  <si>
    <t>SHERBURN-IN-ELMET</t>
  </si>
  <si>
    <t>34204712</t>
  </si>
  <si>
    <t>LOW STREET</t>
  </si>
  <si>
    <t>34205124</t>
  </si>
  <si>
    <t>LUMBY LANE</t>
  </si>
  <si>
    <t>MONK FRYSTON</t>
  </si>
  <si>
    <t>34205126</t>
  </si>
  <si>
    <t>34205155</t>
  </si>
  <si>
    <t>BROACH LANE</t>
  </si>
  <si>
    <t>HENSALL</t>
  </si>
  <si>
    <t>34205157</t>
  </si>
  <si>
    <t>BROACH ROAD</t>
  </si>
  <si>
    <t>34205560</t>
  </si>
  <si>
    <t>BALNE</t>
  </si>
  <si>
    <t>34205563</t>
  </si>
  <si>
    <t>DONCASTER ROAD</t>
  </si>
  <si>
    <t>WHITLEY</t>
  </si>
  <si>
    <t>34205564</t>
  </si>
  <si>
    <t>EGGBOROUGH</t>
  </si>
  <si>
    <t>34205573</t>
  </si>
  <si>
    <t>WEELAND ROAD</t>
  </si>
  <si>
    <t>34205586</t>
  </si>
  <si>
    <t>BISHOPDYKE ROAD</t>
  </si>
  <si>
    <t>34205944</t>
  </si>
  <si>
    <t>HEMINGBROUGH</t>
  </si>
  <si>
    <t>34205956</t>
  </si>
  <si>
    <t>34205966</t>
  </si>
  <si>
    <t>SCHOOL ROAD</t>
  </si>
  <si>
    <t>34205998</t>
  </si>
  <si>
    <t>BARLBY BY-PASS</t>
  </si>
  <si>
    <t>BARLBY</t>
  </si>
  <si>
    <t>34206000</t>
  </si>
  <si>
    <t>BARLBY ROAD</t>
  </si>
  <si>
    <t>34206001</t>
  </si>
  <si>
    <t>34206006</t>
  </si>
  <si>
    <t>BAWTRY ROAD</t>
  </si>
  <si>
    <t>34206014</t>
  </si>
  <si>
    <t>34206023</t>
  </si>
  <si>
    <t>BROOK STREET</t>
  </si>
  <si>
    <t>34206028</t>
  </si>
  <si>
    <t>CANAL ROAD</t>
  </si>
  <si>
    <t>34206048</t>
  </si>
  <si>
    <t>DARCY ROAD</t>
  </si>
  <si>
    <t>34206054</t>
  </si>
  <si>
    <t>DENISON ROAD</t>
  </si>
  <si>
    <t>34206058</t>
  </si>
  <si>
    <t>EAST COMMON LANE</t>
  </si>
  <si>
    <t>34206069</t>
  </si>
  <si>
    <t>34206071</t>
  </si>
  <si>
    <t>FLAXLEY ROAD</t>
  </si>
  <si>
    <t>34206086</t>
  </si>
  <si>
    <t>GOWTHORPE</t>
  </si>
  <si>
    <t>34206102</t>
  </si>
  <si>
    <t>HIGHFIELD VIEW</t>
  </si>
  <si>
    <t>34206117</t>
  </si>
  <si>
    <t>34206148</t>
  </si>
  <si>
    <t>MARKET LANE</t>
  </si>
  <si>
    <t>34206150</t>
  </si>
  <si>
    <t>MASSEY STREET</t>
  </si>
  <si>
    <t>34206156</t>
  </si>
  <si>
    <t>MICKLEGATE</t>
  </si>
  <si>
    <t>34206160</t>
  </si>
  <si>
    <t>34206170</t>
  </si>
  <si>
    <t>NALTON STREET</t>
  </si>
  <si>
    <t>34206173</t>
  </si>
  <si>
    <t>NEW LANE</t>
  </si>
  <si>
    <t>34206174</t>
  </si>
  <si>
    <t>NEW STREET</t>
  </si>
  <si>
    <t>34206189</t>
  </si>
  <si>
    <t>OUSEGATE</t>
  </si>
  <si>
    <t>34206194</t>
  </si>
  <si>
    <t>34206203</t>
  </si>
  <si>
    <t>PORTHOLME ROAD</t>
  </si>
  <si>
    <t>34206219</t>
  </si>
  <si>
    <t>SCOTT ROAD</t>
  </si>
  <si>
    <t>34206221</t>
  </si>
  <si>
    <t>SHIPYARD ROAD</t>
  </si>
  <si>
    <t>34206232</t>
  </si>
  <si>
    <t>34206241</t>
  </si>
  <si>
    <t>34206254</t>
  </si>
  <si>
    <t>UNION LANE</t>
  </si>
  <si>
    <t>34206255</t>
  </si>
  <si>
    <t>VOLTA STREET</t>
  </si>
  <si>
    <t>34206256</t>
  </si>
  <si>
    <t>WATER LANE</t>
  </si>
  <si>
    <t>34206277</t>
  </si>
  <si>
    <t>34206595</t>
  </si>
  <si>
    <t>GREAT HECK</t>
  </si>
  <si>
    <t>34206596</t>
  </si>
  <si>
    <t>GOWDALL BROACH</t>
  </si>
  <si>
    <t>34206610</t>
  </si>
  <si>
    <t>34206611</t>
  </si>
  <si>
    <t>BRAYTON</t>
  </si>
  <si>
    <t>34206625</t>
  </si>
  <si>
    <t>HULL ROAD</t>
  </si>
  <si>
    <t>34206627</t>
  </si>
  <si>
    <t>34206633</t>
  </si>
  <si>
    <t>34206634</t>
  </si>
  <si>
    <t>34206744</t>
  </si>
  <si>
    <t>34206775</t>
  </si>
  <si>
    <t>ABBOTS ROAD</t>
  </si>
  <si>
    <t>34210201</t>
  </si>
  <si>
    <t>MOREBY</t>
  </si>
  <si>
    <t>34210206</t>
  </si>
  <si>
    <t>CLIFFE</t>
  </si>
  <si>
    <t>34263561</t>
  </si>
  <si>
    <t>HULL ROAD-CLIFFE BYPASS</t>
  </si>
  <si>
    <t>34263647</t>
  </si>
  <si>
    <t>NEW MILLGATE</t>
  </si>
  <si>
    <t>34280206</t>
  </si>
  <si>
    <t>SELBY BYPASS</t>
  </si>
  <si>
    <t>34280519</t>
  </si>
  <si>
    <t>RICCALL ROAD</t>
  </si>
  <si>
    <t>ESCRICK</t>
  </si>
  <si>
    <t>34280572</t>
  </si>
  <si>
    <t>TOWTON BRIDGE TO COCK BRIDGE</t>
  </si>
  <si>
    <t>GRIMSTON</t>
  </si>
  <si>
    <t>34280573</t>
  </si>
  <si>
    <t>LEEDS ROAD TO COCK BRIDGE</t>
  </si>
  <si>
    <t>34280582</t>
  </si>
  <si>
    <t>ISLINGTON</t>
  </si>
  <si>
    <t>34280585</t>
  </si>
  <si>
    <t>TADCASTER TO TOULSTON GRANGE</t>
  </si>
  <si>
    <t>STUTTON</t>
  </si>
  <si>
    <t>34280595</t>
  </si>
  <si>
    <t>MARKET WEIGHTON ROAD W</t>
  </si>
  <si>
    <t>34280626</t>
  </si>
  <si>
    <t>YORK ROAD TO MAIN STREET</t>
  </si>
  <si>
    <t>34280627</t>
  </si>
  <si>
    <t>ROAD FROM SELBY ROAD TO MAIN STREET</t>
  </si>
  <si>
    <t>34280628</t>
  </si>
  <si>
    <t>ROAD FROM MARKET WEIGHTON ROAD TO SELBY ROAD</t>
  </si>
  <si>
    <t>34280677</t>
  </si>
  <si>
    <t>FIVE LANE ENDS TO MOOR END</t>
  </si>
  <si>
    <t>34280702</t>
  </si>
  <si>
    <t>BURTON SALMON</t>
  </si>
  <si>
    <t>34280704</t>
  </si>
  <si>
    <t>34280706</t>
  </si>
  <si>
    <t>34280707</t>
  </si>
  <si>
    <t>SOUTH MILFORD TO SHERBURN IN ELMET</t>
  </si>
  <si>
    <t>34280708</t>
  </si>
  <si>
    <t>SHERBURN IN ELMET BY-PASS</t>
  </si>
  <si>
    <t>34280709</t>
  </si>
  <si>
    <t>LONDON ROAD</t>
  </si>
  <si>
    <t>BARKSTON ASH</t>
  </si>
  <si>
    <t>34280712</t>
  </si>
  <si>
    <t>MOOR LANE TO SHERBURN IN ELMET BY-PASS</t>
  </si>
  <si>
    <t>34280713</t>
  </si>
  <si>
    <t>EGGBOROUGH BY-PASS</t>
  </si>
  <si>
    <t>34280716</t>
  </si>
  <si>
    <t>BURN</t>
  </si>
  <si>
    <t>34280721</t>
  </si>
  <si>
    <t>SHERBURN IN ELMET BY-PASS TO FENTON LANE</t>
  </si>
  <si>
    <t>34280955</t>
  </si>
  <si>
    <t>BARLBY NEW BY-PASS</t>
  </si>
  <si>
    <t>Term Dates</t>
  </si>
  <si>
    <t>School Holidays</t>
  </si>
  <si>
    <t>Adajacent County School Holidays</t>
  </si>
  <si>
    <t>02/06/2025 - 21/07/2025</t>
  </si>
  <si>
    <t>22/07/25 - 01/09/2025</t>
  </si>
  <si>
    <t>02/09/2025 - 24/10/2025</t>
  </si>
  <si>
    <t>25/10/2025 - 02/11/2025</t>
  </si>
  <si>
    <t>03/11/2025 - 19/12/2025</t>
  </si>
  <si>
    <t>20/12/2025 - 05/01/2026</t>
  </si>
  <si>
    <t>06/01/2026 - 13/02/2026</t>
  </si>
  <si>
    <t>14/02/2026 - 22/02/2026</t>
  </si>
  <si>
    <t>23/02/2026 - 27/03/2026</t>
  </si>
  <si>
    <t>28/03/2026 - 12/04/2026</t>
  </si>
  <si>
    <t>04/04/2026 - 19/04/2026</t>
  </si>
  <si>
    <t>13/04/2026 - 22/05/2026</t>
  </si>
  <si>
    <t>23/05/2026 - 31/05/2026</t>
  </si>
  <si>
    <t>01/06/2026 - 17/07/2026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</si>
</sst>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\-0;;@"/>
  </numFmts>
  <fonts count="4" x14ac:knownFonts="1">
    <font>
      <sz val="11"/>
      <color theme="1"/>
      <name val="Aptos Narrow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1" fillId="0" borderId="0" xfId="0" applyNumberFormat="1" applyFont="1"/>
    <xf numFmtId="0" fontId="1" fillId="0" borderId="0" xfId="0" applyFont="1"/>
    <xf numFmtId="164" fontId="1" fillId="0" borderId="0" xfId="0" applyNumberFormat="1" applyFont="1"/>
    <xf numFmtId="49" fontId="2" fillId="2" borderId="1" xfId="0" applyNumberFormat="1" applyFont="1" applyFill="1" applyBorder="1"/>
    <xf numFmtId="0" fontId="0" fillId="2" borderId="1" xfId="0" applyFill="1" applyBorder="1"/>
    <xf numFmtId="164" fontId="0" fillId="2" borderId="1" xfId="0" applyNumberFormat="1" applyFill="1" applyBorder="1"/>
    <xf numFmtId="49" fontId="0" fillId="2" borderId="1" xfId="0" applyNumberFormat="1" applyFill="1" applyBorder="1"/>
    <xf numFmtId="49" fontId="2" fillId="0" borderId="1" xfId="0" applyNumberFormat="1" applyFont="1" applyBorder="1"/>
    <xf numFmtId="0" fontId="0" fillId="0" borderId="1" xfId="0" applyBorder="1"/>
    <xf numFmtId="164" fontId="0" fillId="0" borderId="1" xfId="0" applyNumberFormat="1" applyBorder="1"/>
    <xf numFmtId="49" fontId="0" fillId="0" borderId="1" xfId="0" applyNumberFormat="1" applyBorder="1"/>
    <xf numFmtId="49" fontId="0" fillId="0" borderId="0" xfId="0" applyNumberFormat="1"/>
    <xf numFmtId="164" fontId="0" fillId="0" borderId="0" xfId="0" applyNumberFormat="1"/>
    <xf numFmtId="0" fontId="2" fillId="0" borderId="0" xfId="0" applyFont="1"/>
    <xf numFmtId="164" fontId="3" fillId="0" borderId="0" xfId="0" applyNumberFormat="1" applyFont="1" applyAlignment="1">
      <alignment wrapText="1"/>
    </xf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northyorksgovuk-my.sharepoint.com/personal/alexandra_hollifield_northyorks_gov_uk/Documents/Copy%20of%20NYC%20TSS%20Review%20Final%20changes%20identified%20LR%20(1).xlsx" TargetMode="External"/><Relationship Id="rId1" Type="http://schemas.openxmlformats.org/officeDocument/2006/relationships/externalLinkPath" Target="https://northyorksgovuk-my.sharepoint.com/personal/alexandra_hollifield_northyorks_gov_uk/Documents/Copy%20of%20NYC%20TSS%20Review%20Final%20changes%20identified%20LR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 driveId="b!cQ0Dm1qdK0erGT0WJwAVzage8U8o3QNFpgNvu0fj24CWeQQvdUq4TLnlekiwEojd" itemId="01XZJBPGHOJRMCEA3O7JCLLXO4LUNOHG3Z">
      <xxl21:absoluteUrl r:id="rId2"/>
    </xxl21:alternateUrls>
    <sheetNames>
      <sheetName val="Removed-amended streets"/>
      <sheetName val="Pre consultation"/>
      <sheetName val="Post consultation"/>
      <sheetName val="USRNLR"/>
    </sheetNames>
    <sheetDataSet>
      <sheetData sheetId="0"/>
      <sheetData sheetId="1"/>
      <sheetData sheetId="2">
        <row r="1">
          <cell r="A1" t="str">
            <v>USRN</v>
          </cell>
          <cell r="B1" t="str">
            <v>Street Name</v>
          </cell>
          <cell r="C1" t="str">
            <v>Town</v>
          </cell>
          <cell r="D1" t="str">
            <v>Traffic Flow &gt;500</v>
          </cell>
          <cell r="E1" t="str">
            <v>HGV &gt;25%</v>
          </cell>
          <cell r="F1" t="str">
            <v>Buses &gt;8 per hour</v>
          </cell>
          <cell r="G1" t="str">
            <v>Pedestrian Flow &gt;1300 Persons per hour</v>
          </cell>
          <cell r="H1" t="str">
            <v>Single Carriageway &gt;600</v>
          </cell>
          <cell r="I1" t="str">
            <v>Critical Junction</v>
          </cell>
          <cell r="J1" t="str">
            <v>07:30 - 09:30</v>
          </cell>
          <cell r="K1" t="str">
            <v>09:30 - 15:30</v>
          </cell>
          <cell r="L1" t="str">
            <v>15:30 - 19:00</v>
          </cell>
          <cell r="M1" t="str">
            <v>19:00 - 07:30</v>
          </cell>
          <cell r="N1" t="str">
            <v>Includes Saturdays</v>
          </cell>
          <cell r="O1" t="str">
            <v>Saturdays 09:00 - 22:00</v>
          </cell>
          <cell r="P1" t="str">
            <v>Includes Sundays</v>
          </cell>
          <cell r="Q1" t="str">
            <v>All Year</v>
          </cell>
          <cell r="R1" t="str">
            <v>Term Time - Dates on Tab 3</v>
          </cell>
          <cell r="S1" t="str">
            <v>20 March - 30 September</v>
          </cell>
          <cell r="T1" t="str">
            <v>Key Shopping Periods</v>
          </cell>
          <cell r="U1" t="str">
            <v>Summer Peak - 1st May to 30th September (times are 07:00 - 19:00)</v>
          </cell>
          <cell r="V1" t="str">
            <v>School Holidays (times are 07:00 - 19:00, seven days). Dates are on Tab 3</v>
          </cell>
          <cell r="W1" t="str">
            <v>Adajacent County School Holidays (times are 07:00 - 19:00)</v>
          </cell>
        </row>
        <row r="2">
          <cell r="A2" t="str">
            <v>09602406</v>
          </cell>
          <cell r="B2" t="str">
            <v>BOLTON ROAD</v>
          </cell>
          <cell r="C2" t="str">
            <v>ADDINGHAM</v>
          </cell>
          <cell r="D2" t="str">
            <v>✓</v>
          </cell>
          <cell r="I2" t="str">
            <v>✓</v>
          </cell>
          <cell r="J2" t="str">
            <v>✓</v>
          </cell>
          <cell r="L2" t="str">
            <v>✓</v>
          </cell>
          <cell r="Q2" t="str">
            <v>✓</v>
          </cell>
          <cell r="U2" t="str">
            <v>✓</v>
          </cell>
        </row>
        <row r="3">
          <cell r="A3" t="str">
            <v>16203202</v>
          </cell>
          <cell r="B3" t="str">
            <v>CHURCH VIEW</v>
          </cell>
          <cell r="C3" t="str">
            <v>AINDERBY STEEPLE</v>
          </cell>
          <cell r="D3" t="str">
            <v>✓</v>
          </cell>
          <cell r="J3" t="str">
            <v>✓</v>
          </cell>
          <cell r="L3" t="str">
            <v>✓</v>
          </cell>
          <cell r="Q3" t="str">
            <v>✓</v>
          </cell>
        </row>
        <row r="4">
          <cell r="A4" t="str">
            <v>16281222</v>
          </cell>
          <cell r="B4" t="str">
            <v>HOWDEN BRIDGE TO AINDERBY STEEPLE</v>
          </cell>
          <cell r="C4" t="str">
            <v>AINDERBY STEEPLE</v>
          </cell>
          <cell r="D4" t="str">
            <v>✓</v>
          </cell>
          <cell r="J4" t="str">
            <v>✓</v>
          </cell>
          <cell r="L4" t="str">
            <v>✓</v>
          </cell>
          <cell r="Q4" t="str">
            <v>✓</v>
          </cell>
        </row>
        <row r="5">
          <cell r="A5" t="str">
            <v>16281223</v>
          </cell>
          <cell r="B5" t="str">
            <v>AINDERBY STEEPLE TO MORTON ON SWALE</v>
          </cell>
          <cell r="C5" t="str">
            <v>AINDERBY STEEPLE</v>
          </cell>
          <cell r="D5" t="str">
            <v>✓</v>
          </cell>
          <cell r="J5" t="str">
            <v>✓</v>
          </cell>
          <cell r="L5" t="str">
            <v>✓</v>
          </cell>
          <cell r="Q5" t="str">
            <v>✓</v>
          </cell>
        </row>
        <row r="6">
          <cell r="A6" t="str">
            <v>16281233</v>
          </cell>
          <cell r="B6" t="str">
            <v>AINDERBY STEEPLE VILLAGE</v>
          </cell>
          <cell r="C6" t="str">
            <v>AINDERBY STEEPLE</v>
          </cell>
          <cell r="D6" t="str">
            <v>✓</v>
          </cell>
          <cell r="J6" t="str">
            <v>✓</v>
          </cell>
          <cell r="L6" t="str">
            <v>✓</v>
          </cell>
          <cell r="Q6" t="str">
            <v>✓</v>
          </cell>
        </row>
        <row r="7">
          <cell r="A7" t="str">
            <v>33703589</v>
          </cell>
          <cell r="B7" t="str">
            <v>AINTHORPE LANE</v>
          </cell>
          <cell r="C7" t="str">
            <v>AINTHORPE</v>
          </cell>
          <cell r="D7" t="str">
            <v>✓</v>
          </cell>
          <cell r="J7" t="str">
            <v>✓</v>
          </cell>
          <cell r="K7" t="str">
            <v>✓</v>
          </cell>
          <cell r="L7"/>
          <cell r="M7"/>
          <cell r="N7"/>
          <cell r="Q7" t="str">
            <v>✓</v>
          </cell>
          <cell r="R7" t="str">
            <v>✓</v>
          </cell>
          <cell r="U7" t="str">
            <v>✓</v>
          </cell>
        </row>
        <row r="8">
          <cell r="A8" t="str">
            <v>16203193</v>
          </cell>
          <cell r="B8" t="str">
            <v>AISKEW BANK</v>
          </cell>
          <cell r="C8" t="str">
            <v>AISKEW</v>
          </cell>
          <cell r="D8" t="str">
            <v>✓</v>
          </cell>
          <cell r="J8" t="str">
            <v>✓</v>
          </cell>
          <cell r="L8" t="str">
            <v>✓</v>
          </cell>
          <cell r="Q8" t="str">
            <v>✓</v>
          </cell>
        </row>
        <row r="9">
          <cell r="A9" t="str">
            <v>16205906</v>
          </cell>
          <cell r="B9" t="str">
            <v>BEDALE ROAD</v>
          </cell>
          <cell r="C9" t="str">
            <v>AISKEW</v>
          </cell>
          <cell r="D9" t="str">
            <v>✓</v>
          </cell>
          <cell r="I9" t="str">
            <v>✓</v>
          </cell>
          <cell r="J9" t="str">
            <v>✓</v>
          </cell>
          <cell r="L9" t="str">
            <v>✓</v>
          </cell>
          <cell r="Q9" t="str">
            <v>✓</v>
          </cell>
        </row>
        <row r="10">
          <cell r="A10" t="str">
            <v>33370270</v>
          </cell>
          <cell r="B10" t="str">
            <v>MAIN STREET</v>
          </cell>
          <cell r="C10" t="str">
            <v>AISLABY</v>
          </cell>
          <cell r="D10" t="str">
            <v>✓</v>
          </cell>
          <cell r="J10" t="str">
            <v>✓</v>
          </cell>
          <cell r="L10" t="str">
            <v>✓</v>
          </cell>
          <cell r="Q10" t="str">
            <v>✓</v>
          </cell>
        </row>
        <row r="11">
          <cell r="A11" t="str">
            <v>33700405</v>
          </cell>
          <cell r="B11" t="str">
            <v>GUISBOROUGH ROAD</v>
          </cell>
          <cell r="C11" t="str">
            <v>AISLABY</v>
          </cell>
          <cell r="D11" t="str">
            <v>✓</v>
          </cell>
          <cell r="I11" t="str">
            <v>✓</v>
          </cell>
          <cell r="J11" t="str">
            <v>✓</v>
          </cell>
          <cell r="L11" t="str">
            <v>✓</v>
          </cell>
          <cell r="Q11" t="str">
            <v>✓</v>
          </cell>
          <cell r="V11" t="str">
            <v>✓</v>
          </cell>
          <cell r="W11" t="str">
            <v>✓</v>
          </cell>
        </row>
        <row r="12">
          <cell r="A12" t="str">
            <v>31900925</v>
          </cell>
          <cell r="B12" t="str">
            <v>HANG BANK</v>
          </cell>
          <cell r="C12" t="str">
            <v>ALDBROUGH ST JOHN</v>
          </cell>
          <cell r="D12" t="str">
            <v>✓</v>
          </cell>
          <cell r="I12" t="str">
            <v>✓</v>
          </cell>
          <cell r="J12" t="str">
            <v>✓</v>
          </cell>
          <cell r="L12" t="str">
            <v>✓</v>
          </cell>
          <cell r="Q12" t="str">
            <v>✓</v>
          </cell>
        </row>
        <row r="13">
          <cell r="A13" t="str">
            <v>33370078</v>
          </cell>
          <cell r="B13" t="str">
            <v>WEASDALE TO PARTINGS FARM</v>
          </cell>
          <cell r="C13" t="str">
            <v>ALLERSTON</v>
          </cell>
          <cell r="D13" t="str">
            <v>✓</v>
          </cell>
          <cell r="J13" t="str">
            <v>✓</v>
          </cell>
          <cell r="L13" t="str">
            <v>✓</v>
          </cell>
          <cell r="Q13" t="str">
            <v>✓</v>
          </cell>
        </row>
        <row r="14">
          <cell r="A14" t="str">
            <v>16607570</v>
          </cell>
          <cell r="B14" t="str">
            <v>NEW ROAD</v>
          </cell>
          <cell r="C14" t="str">
            <v>ALLERTON PARK</v>
          </cell>
          <cell r="D14" t="str">
            <v>✓</v>
          </cell>
          <cell r="J14" t="str">
            <v>✓</v>
          </cell>
          <cell r="L14" t="str">
            <v>✓</v>
          </cell>
          <cell r="Q14" t="str">
            <v>✓</v>
          </cell>
        </row>
        <row r="15">
          <cell r="A15" t="str">
            <v>16681798</v>
          </cell>
          <cell r="B15" t="str">
            <v>ALLERTON PARK INTERCHANGE</v>
          </cell>
          <cell r="C15" t="str">
            <v>ALLERTON PARK</v>
          </cell>
          <cell r="D15" t="str">
            <v>✓</v>
          </cell>
          <cell r="J15" t="str">
            <v>✓</v>
          </cell>
          <cell r="L15" t="str">
            <v>✓</v>
          </cell>
          <cell r="Q15" t="str">
            <v>✓</v>
          </cell>
        </row>
        <row r="16">
          <cell r="A16" t="str">
            <v>16681799</v>
          </cell>
          <cell r="B16" t="str">
            <v>ALLERTON PARK INTERCHANGE TO FLAXBY COVERT</v>
          </cell>
          <cell r="C16" t="str">
            <v>ALLERTON PARK</v>
          </cell>
          <cell r="D16" t="str">
            <v>✓</v>
          </cell>
          <cell r="J16" t="str">
            <v>✓</v>
          </cell>
          <cell r="L16" t="str">
            <v>✓</v>
          </cell>
          <cell r="Q16" t="str">
            <v>✓</v>
          </cell>
        </row>
        <row r="17">
          <cell r="A17" t="str">
            <v>16681816</v>
          </cell>
          <cell r="B17" t="str">
            <v>BRAIMBER LANE TO ALLERTON PARK INTERCHANGE</v>
          </cell>
          <cell r="C17" t="str">
            <v>ALLERTON PARK</v>
          </cell>
          <cell r="D17" t="str">
            <v>✓</v>
          </cell>
          <cell r="J17" t="str">
            <v>✓</v>
          </cell>
          <cell r="L17" t="str">
            <v>✓</v>
          </cell>
          <cell r="Q17" t="str">
            <v>✓</v>
          </cell>
        </row>
        <row r="18">
          <cell r="A18" t="str">
            <v>16201563</v>
          </cell>
          <cell r="B18" t="str">
            <v>CHURCH WIND</v>
          </cell>
          <cell r="C18" t="str">
            <v>ALNE</v>
          </cell>
          <cell r="D18" t="str">
            <v>✓</v>
          </cell>
          <cell r="J18" t="str">
            <v>✓</v>
          </cell>
          <cell r="K18" t="str">
            <v>✓</v>
          </cell>
          <cell r="L18"/>
          <cell r="R18" t="str">
            <v>✓</v>
          </cell>
        </row>
        <row r="19">
          <cell r="A19" t="str">
            <v>16201573</v>
          </cell>
          <cell r="B19" t="str">
            <v>MAIN STREET</v>
          </cell>
          <cell r="C19" t="str">
            <v>ALNE</v>
          </cell>
          <cell r="D19" t="str">
            <v>✓</v>
          </cell>
          <cell r="J19" t="str">
            <v>✓</v>
          </cell>
          <cell r="K19" t="str">
            <v>✓</v>
          </cell>
          <cell r="L19"/>
          <cell r="R19" t="str">
            <v>✓</v>
          </cell>
        </row>
        <row r="20">
          <cell r="A20" t="str">
            <v>33302881</v>
          </cell>
          <cell r="B20" t="str">
            <v>MEADOWFIELD</v>
          </cell>
          <cell r="C20" t="str">
            <v>AMOTHERBY</v>
          </cell>
          <cell r="D20" t="str">
            <v>✓</v>
          </cell>
          <cell r="J20" t="str">
            <v>✓</v>
          </cell>
          <cell r="K20" t="str">
            <v>✓</v>
          </cell>
          <cell r="L20"/>
          <cell r="R20" t="str">
            <v>✓</v>
          </cell>
        </row>
        <row r="21">
          <cell r="A21" t="str">
            <v>33303498</v>
          </cell>
          <cell r="B21" t="str">
            <v>STATION ROAD</v>
          </cell>
          <cell r="C21" t="str">
            <v>AMPLEFORTH</v>
          </cell>
          <cell r="D21" t="str">
            <v>✓</v>
          </cell>
          <cell r="J21" t="str">
            <v>✓</v>
          </cell>
          <cell r="K21" t="str">
            <v>✓</v>
          </cell>
          <cell r="L21"/>
          <cell r="R21" t="str">
            <v>✓</v>
          </cell>
        </row>
        <row r="22">
          <cell r="A22" t="str">
            <v>33303485</v>
          </cell>
          <cell r="B22" t="str">
            <v>BEACON BANK</v>
          </cell>
          <cell r="C22" t="str">
            <v>AMPLEFORTH</v>
          </cell>
          <cell r="D22" t="str">
            <v>✓</v>
          </cell>
          <cell r="J22" t="str">
            <v>✓</v>
          </cell>
          <cell r="K22" t="str">
            <v>✓</v>
          </cell>
          <cell r="L22" t="str">
            <v>✓</v>
          </cell>
          <cell r="N22" t="str">
            <v>✓</v>
          </cell>
          <cell r="P22" t="str">
            <v>✓</v>
          </cell>
          <cell r="S22"/>
          <cell r="U22" t="str">
            <v>✓</v>
          </cell>
        </row>
        <row r="23">
          <cell r="A23" t="str">
            <v>33303487</v>
          </cell>
          <cell r="B23" t="str">
            <v>CARR LANE</v>
          </cell>
          <cell r="C23" t="str">
            <v>AMPLEFORTH</v>
          </cell>
          <cell r="D23" t="str">
            <v>✓</v>
          </cell>
          <cell r="J23" t="str">
            <v>✓</v>
          </cell>
          <cell r="K23" t="str">
            <v>✓</v>
          </cell>
          <cell r="L23" t="str">
            <v>✓</v>
          </cell>
          <cell r="N23" t="str">
            <v>✓</v>
          </cell>
          <cell r="P23" t="str">
            <v>✓</v>
          </cell>
          <cell r="S23"/>
          <cell r="U23" t="str">
            <v>✓</v>
          </cell>
        </row>
        <row r="24">
          <cell r="A24" t="str">
            <v>33303497</v>
          </cell>
          <cell r="B24" t="str">
            <v>ST HILDAS WALK</v>
          </cell>
          <cell r="C24" t="str">
            <v>AMPLEFORTH</v>
          </cell>
          <cell r="D24" t="str">
            <v>✓</v>
          </cell>
          <cell r="J24" t="str">
            <v>✓</v>
          </cell>
          <cell r="K24" t="str">
            <v>✓</v>
          </cell>
          <cell r="L24"/>
          <cell r="N24"/>
          <cell r="Q24"/>
          <cell r="R24" t="str">
            <v>✓</v>
          </cell>
        </row>
        <row r="25">
          <cell r="A25" t="str">
            <v>33370235</v>
          </cell>
          <cell r="B25" t="str">
            <v>MAIN STREET</v>
          </cell>
          <cell r="C25" t="str">
            <v>AMPLEFORTH</v>
          </cell>
          <cell r="D25" t="str">
            <v>✓</v>
          </cell>
          <cell r="J25" t="str">
            <v>✓</v>
          </cell>
          <cell r="K25" t="str">
            <v>✓</v>
          </cell>
          <cell r="L25" t="str">
            <v>✓</v>
          </cell>
          <cell r="N25" t="str">
            <v>✓</v>
          </cell>
          <cell r="P25" t="str">
            <v>✓</v>
          </cell>
          <cell r="S25"/>
          <cell r="U25" t="str">
            <v>✓</v>
          </cell>
        </row>
        <row r="26">
          <cell r="A26" t="str">
            <v>33380551</v>
          </cell>
          <cell r="B26" t="str">
            <v>AMPLEFORTH TO GOLDEN SQUARE</v>
          </cell>
          <cell r="C26" t="str">
            <v>AMPLEFORTH</v>
          </cell>
          <cell r="D26" t="str">
            <v>✓</v>
          </cell>
          <cell r="J26" t="str">
            <v>✓</v>
          </cell>
          <cell r="K26" t="str">
            <v>✓</v>
          </cell>
          <cell r="L26" t="str">
            <v>✓</v>
          </cell>
          <cell r="N26" t="str">
            <v>✓</v>
          </cell>
          <cell r="P26" t="str">
            <v>✓</v>
          </cell>
          <cell r="S26"/>
          <cell r="U26" t="str">
            <v>✓</v>
          </cell>
        </row>
        <row r="27">
          <cell r="A27" t="str">
            <v>34202606</v>
          </cell>
          <cell r="B27" t="str">
            <v>MAIN STREET</v>
          </cell>
          <cell r="C27" t="str">
            <v>APPLETON ROEBUCK</v>
          </cell>
          <cell r="D27" t="str">
            <v>✓</v>
          </cell>
          <cell r="J27" t="str">
            <v>✓</v>
          </cell>
          <cell r="K27" t="str">
            <v>✓</v>
          </cell>
          <cell r="L27"/>
          <cell r="Q27"/>
          <cell r="R27" t="str">
            <v>✓</v>
          </cell>
        </row>
        <row r="28">
          <cell r="A28" t="str">
            <v>34202628</v>
          </cell>
          <cell r="B28" t="str">
            <v>COLTON LANE</v>
          </cell>
          <cell r="C28" t="str">
            <v>APPLETON ROEBUCK</v>
          </cell>
          <cell r="D28" t="str">
            <v>✓</v>
          </cell>
          <cell r="J28" t="str">
            <v>✓</v>
          </cell>
          <cell r="K28" t="str">
            <v>✓</v>
          </cell>
          <cell r="L28"/>
          <cell r="Q28"/>
          <cell r="R28" t="str">
            <v>✓</v>
          </cell>
        </row>
        <row r="29">
          <cell r="A29" t="str">
            <v>34202662</v>
          </cell>
          <cell r="B29" t="str">
            <v>BROAD LANE</v>
          </cell>
          <cell r="C29" t="str">
            <v>APPLETON ROEBUCK</v>
          </cell>
          <cell r="D29" t="str">
            <v>✓</v>
          </cell>
          <cell r="J29" t="str">
            <v>✓</v>
          </cell>
          <cell r="K29" t="str">
            <v>✓</v>
          </cell>
          <cell r="L29"/>
          <cell r="Q29"/>
          <cell r="R29" t="str">
            <v>✓</v>
          </cell>
        </row>
        <row r="30">
          <cell r="A30" t="str">
            <v>34202945</v>
          </cell>
          <cell r="B30" t="str">
            <v>CHAPEL GREEN</v>
          </cell>
          <cell r="C30" t="str">
            <v>APPLETON ROEBUCK</v>
          </cell>
          <cell r="D30" t="str">
            <v>✓</v>
          </cell>
          <cell r="J30" t="str">
            <v>✓</v>
          </cell>
          <cell r="K30" t="str">
            <v>✓</v>
          </cell>
          <cell r="L30"/>
          <cell r="Q30"/>
          <cell r="R30" t="str">
            <v>✓</v>
          </cell>
        </row>
        <row r="31">
          <cell r="A31" t="str">
            <v>16201767</v>
          </cell>
          <cell r="B31" t="str">
            <v>FRONT STREET</v>
          </cell>
          <cell r="C31" t="str">
            <v>APPLETON WISKE</v>
          </cell>
          <cell r="D31" t="str">
            <v>✓</v>
          </cell>
          <cell r="J31" t="str">
            <v>✓</v>
          </cell>
          <cell r="K31" t="str">
            <v>✓</v>
          </cell>
          <cell r="L31"/>
          <cell r="R31" t="str">
            <v>✓</v>
          </cell>
        </row>
        <row r="32">
          <cell r="A32" t="str">
            <v>16680802</v>
          </cell>
          <cell r="B32" t="str">
            <v>FERRENSBY PLANTATION TO WHITE CROSS</v>
          </cell>
          <cell r="C32" t="str">
            <v>ARKENDALE</v>
          </cell>
          <cell r="D32" t="str">
            <v>✓</v>
          </cell>
          <cell r="J32" t="str">
            <v>✓</v>
          </cell>
          <cell r="L32" t="str">
            <v>✓</v>
          </cell>
          <cell r="Q32" t="str">
            <v>✓</v>
          </cell>
        </row>
        <row r="33">
          <cell r="A33" t="str">
            <v>16601858</v>
          </cell>
          <cell r="B33" t="str">
            <v>WHAITES LANE</v>
          </cell>
          <cell r="C33" t="str">
            <v>ASENBY</v>
          </cell>
          <cell r="D33" t="str">
            <v>✓</v>
          </cell>
          <cell r="J33" t="str">
            <v>✓</v>
          </cell>
          <cell r="K33" t="str">
            <v>✓</v>
          </cell>
          <cell r="L33"/>
          <cell r="R33" t="str">
            <v>✓</v>
          </cell>
          <cell r="V33" t="str">
            <v>✓</v>
          </cell>
        </row>
        <row r="34">
          <cell r="A34" t="str">
            <v>16680726</v>
          </cell>
          <cell r="B34" t="str">
            <v>RAINTON LODGE TO ASENBY FORGE</v>
          </cell>
          <cell r="C34" t="str">
            <v>ASENBY</v>
          </cell>
          <cell r="D34" t="str">
            <v>✓</v>
          </cell>
          <cell r="J34" t="str">
            <v>✓</v>
          </cell>
          <cell r="K34" t="str">
            <v>✓</v>
          </cell>
          <cell r="L34"/>
          <cell r="R34" t="str">
            <v>✓</v>
          </cell>
        </row>
        <row r="35">
          <cell r="A35" t="str">
            <v>16602761</v>
          </cell>
          <cell r="B35" t="str">
            <v>PARK ROAD</v>
          </cell>
          <cell r="C35" t="str">
            <v>ASENBY</v>
          </cell>
          <cell r="D35" t="str">
            <v>✓</v>
          </cell>
          <cell r="J35" t="str">
            <v>✓</v>
          </cell>
          <cell r="L35" t="str">
            <v>✓</v>
          </cell>
          <cell r="Q35" t="str">
            <v>✓</v>
          </cell>
        </row>
        <row r="36">
          <cell r="A36" t="str">
            <v>16680719</v>
          </cell>
          <cell r="B36" t="str">
            <v>ASENBY FORGE TO PARK ROAD</v>
          </cell>
          <cell r="C36" t="str">
            <v>ASENBY</v>
          </cell>
          <cell r="D36" t="str">
            <v>✓</v>
          </cell>
          <cell r="J36" t="str">
            <v>✓</v>
          </cell>
          <cell r="L36" t="str">
            <v>✓</v>
          </cell>
          <cell r="Q36" t="str">
            <v>✓</v>
          </cell>
        </row>
        <row r="37">
          <cell r="A37" t="str">
            <v>16680722</v>
          </cell>
          <cell r="B37" t="str">
            <v>ASENBY FORGE TO CROSSROADS</v>
          </cell>
          <cell r="C37" t="str">
            <v>ASENBY</v>
          </cell>
          <cell r="D37" t="str">
            <v>✓</v>
          </cell>
          <cell r="I37" t="str">
            <v>✓</v>
          </cell>
          <cell r="J37" t="str">
            <v>✓</v>
          </cell>
          <cell r="L37" t="str">
            <v>✓</v>
          </cell>
          <cell r="Q37" t="str">
            <v>✓</v>
          </cell>
        </row>
        <row r="38">
          <cell r="A38" t="str">
            <v>16680723</v>
          </cell>
          <cell r="B38" t="str">
            <v>WHAITES LANE TO TRUNK ROAD</v>
          </cell>
          <cell r="C38" t="str">
            <v>ASENBY</v>
          </cell>
          <cell r="D38" t="str">
            <v>✓</v>
          </cell>
          <cell r="I38" t="str">
            <v>✓</v>
          </cell>
          <cell r="J38" t="str">
            <v>✓</v>
          </cell>
          <cell r="L38" t="str">
            <v>✓</v>
          </cell>
          <cell r="Q38" t="str">
            <v>✓</v>
          </cell>
        </row>
        <row r="39">
          <cell r="A39" t="str">
            <v>16680725</v>
          </cell>
          <cell r="B39" t="str">
            <v>TRUNK ROAD TO ASENBY FORGE</v>
          </cell>
          <cell r="C39" t="str">
            <v>ASENBY</v>
          </cell>
          <cell r="D39" t="str">
            <v>✓</v>
          </cell>
          <cell r="I39" t="str">
            <v>✓</v>
          </cell>
          <cell r="J39" t="str">
            <v>✓</v>
          </cell>
          <cell r="L39" t="str">
            <v>✓</v>
          </cell>
          <cell r="Q39" t="str">
            <v>✓</v>
          </cell>
        </row>
        <row r="40">
          <cell r="A40" t="str">
            <v>31902785</v>
          </cell>
          <cell r="B40" t="str">
            <v>ASKRIGG TO SEDBUSK</v>
          </cell>
          <cell r="C40" t="str">
            <v>ASKRIGG</v>
          </cell>
          <cell r="D40" t="str">
            <v>✓</v>
          </cell>
          <cell r="J40" t="str">
            <v>✓</v>
          </cell>
          <cell r="K40" t="str">
            <v>✓</v>
          </cell>
          <cell r="L40"/>
          <cell r="R40" t="str">
            <v>✓</v>
          </cell>
        </row>
        <row r="41">
          <cell r="A41" t="str">
            <v>31904449</v>
          </cell>
          <cell r="B41" t="str">
            <v>STATION ROAD</v>
          </cell>
          <cell r="C41" t="str">
            <v>ASKRIGG</v>
          </cell>
          <cell r="D41" t="str">
            <v>✓</v>
          </cell>
          <cell r="J41" t="str">
            <v>✓</v>
          </cell>
          <cell r="K41" t="str">
            <v>✓</v>
          </cell>
          <cell r="L41"/>
          <cell r="R41" t="str">
            <v>✓</v>
          </cell>
        </row>
        <row r="42">
          <cell r="A42" t="str">
            <v>09603633</v>
          </cell>
          <cell r="B42" t="str">
            <v>HIGH STREET TO WOOD LANE</v>
          </cell>
          <cell r="C42" t="str">
            <v>AUSTWICK</v>
          </cell>
          <cell r="D42" t="str">
            <v>✓</v>
          </cell>
          <cell r="J42" t="str">
            <v>✓</v>
          </cell>
          <cell r="K42" t="str">
            <v>✓</v>
          </cell>
          <cell r="L42"/>
          <cell r="R42" t="str">
            <v>✓</v>
          </cell>
        </row>
        <row r="43">
          <cell r="A43" t="str">
            <v>09604129</v>
          </cell>
          <cell r="B43" t="str">
            <v>TELEPHONE EXCHANGE TO CAVE HOLE WOOD</v>
          </cell>
          <cell r="C43" t="str">
            <v>AUSTWICK</v>
          </cell>
          <cell r="D43" t="str">
            <v>✓</v>
          </cell>
          <cell r="J43" t="str">
            <v>✓</v>
          </cell>
          <cell r="L43" t="str">
            <v>✓</v>
          </cell>
          <cell r="Q43" t="str">
            <v>✓</v>
          </cell>
          <cell r="U43" t="str">
            <v>✓</v>
          </cell>
        </row>
        <row r="44">
          <cell r="A44" t="str">
            <v>09604575</v>
          </cell>
          <cell r="B44" t="str">
            <v>RADCLIFFE HOUSE TO TELEPHONE EXCHANGE</v>
          </cell>
          <cell r="C44" t="str">
            <v>AUSTWICK</v>
          </cell>
          <cell r="D44" t="str">
            <v>✓</v>
          </cell>
          <cell r="Q44" t="str">
            <v>✓</v>
          </cell>
          <cell r="U44" t="str">
            <v>✓</v>
          </cell>
        </row>
        <row r="45">
          <cell r="A45" t="str">
            <v>31902218</v>
          </cell>
          <cell r="B45" t="str">
            <v>HEADS BANK TO TEMPLE BANK</v>
          </cell>
          <cell r="C45" t="str">
            <v>AYSGARTH</v>
          </cell>
          <cell r="D45" t="str">
            <v>✓</v>
          </cell>
          <cell r="J45" t="str">
            <v>✓</v>
          </cell>
          <cell r="L45" t="str">
            <v>✓</v>
          </cell>
          <cell r="Q45" t="str">
            <v>✓</v>
          </cell>
          <cell r="U45" t="str">
            <v>✓</v>
          </cell>
        </row>
        <row r="46">
          <cell r="A46" t="str">
            <v>31902764</v>
          </cell>
          <cell r="B46" t="str">
            <v>MAIN STREET</v>
          </cell>
          <cell r="C46" t="str">
            <v>AYSGARTH</v>
          </cell>
          <cell r="D46" t="str">
            <v>✓</v>
          </cell>
          <cell r="J46" t="str">
            <v>✓</v>
          </cell>
          <cell r="L46" t="str">
            <v>✓</v>
          </cell>
          <cell r="Q46" t="str">
            <v>✓</v>
          </cell>
          <cell r="U46" t="str">
            <v>✓</v>
          </cell>
        </row>
        <row r="47">
          <cell r="A47" t="str">
            <v>31902766</v>
          </cell>
          <cell r="B47" t="str">
            <v>AYSGARTH TO HEADS BANK</v>
          </cell>
          <cell r="C47" t="str">
            <v>AYSGARTH</v>
          </cell>
          <cell r="D47" t="str">
            <v>✓</v>
          </cell>
          <cell r="J47" t="str">
            <v>✓</v>
          </cell>
          <cell r="L47" t="str">
            <v>✓</v>
          </cell>
          <cell r="Q47" t="str">
            <v>✓</v>
          </cell>
          <cell r="U47" t="str">
            <v>✓</v>
          </cell>
        </row>
        <row r="48">
          <cell r="A48" t="str">
            <v>31901852</v>
          </cell>
          <cell r="B48" t="str">
            <v>BACK SYKE</v>
          </cell>
          <cell r="C48" t="str">
            <v>BAINBRIDGE</v>
          </cell>
          <cell r="D48" t="str">
            <v>✓</v>
          </cell>
          <cell r="I48" t="str">
            <v>✓</v>
          </cell>
          <cell r="J48" t="str">
            <v>✓</v>
          </cell>
          <cell r="K48" t="str">
            <v>✓</v>
          </cell>
          <cell r="L48"/>
          <cell r="R48" t="str">
            <v>✓</v>
          </cell>
        </row>
        <row r="49">
          <cell r="A49" t="str">
            <v>16607636</v>
          </cell>
          <cell r="B49" t="str">
            <v>LEEMING LANE</v>
          </cell>
          <cell r="C49" t="str">
            <v>BALDERSBY</v>
          </cell>
          <cell r="D49" t="str">
            <v>✓</v>
          </cell>
          <cell r="I49" t="str">
            <v>✓</v>
          </cell>
          <cell r="J49" t="str">
            <v>✓</v>
          </cell>
          <cell r="L49" t="str">
            <v>✓</v>
          </cell>
          <cell r="Q49" t="str">
            <v>✓</v>
          </cell>
        </row>
        <row r="50">
          <cell r="A50" t="str">
            <v>16680214</v>
          </cell>
          <cell r="B50" t="str">
            <v>WARDS CORNER TO BALDERSBY</v>
          </cell>
          <cell r="C50" t="str">
            <v>BALDERSBY</v>
          </cell>
          <cell r="D50" t="str">
            <v>✓</v>
          </cell>
          <cell r="J50" t="str">
            <v>✓</v>
          </cell>
          <cell r="L50" t="str">
            <v>✓</v>
          </cell>
          <cell r="Q50" t="str">
            <v>✓</v>
          </cell>
        </row>
        <row r="51">
          <cell r="A51" t="str">
            <v>16680708</v>
          </cell>
          <cell r="B51" t="str">
            <v>BALDERSBY TO SKIPTON BRIDGE</v>
          </cell>
          <cell r="C51" t="str">
            <v>BALDERSBY</v>
          </cell>
          <cell r="D51" t="str">
            <v>✓</v>
          </cell>
          <cell r="J51" t="str">
            <v>✓</v>
          </cell>
          <cell r="L51" t="str">
            <v>✓</v>
          </cell>
          <cell r="Q51" t="str">
            <v>✓</v>
          </cell>
        </row>
        <row r="52">
          <cell r="A52" t="str">
            <v>16680710</v>
          </cell>
          <cell r="B52" t="str">
            <v>BALDERSBY VILLAGE</v>
          </cell>
          <cell r="C52" t="str">
            <v>BALDERSBY</v>
          </cell>
          <cell r="D52" t="str">
            <v>✓</v>
          </cell>
          <cell r="J52" t="str">
            <v>✓</v>
          </cell>
          <cell r="L52" t="str">
            <v>✓</v>
          </cell>
          <cell r="Q52" t="str">
            <v>✓</v>
          </cell>
        </row>
        <row r="53">
          <cell r="A53" t="str">
            <v>16680711</v>
          </cell>
          <cell r="B53" t="str">
            <v>WARDS CORNER TO BALDERSBY GATE</v>
          </cell>
          <cell r="C53" t="str">
            <v>BALDERSBY</v>
          </cell>
          <cell r="D53" t="str">
            <v>✓</v>
          </cell>
          <cell r="I53" t="str">
            <v>✓</v>
          </cell>
          <cell r="J53" t="str">
            <v>✓</v>
          </cell>
          <cell r="L53" t="str">
            <v>✓</v>
          </cell>
          <cell r="Q53" t="str">
            <v>✓</v>
          </cell>
        </row>
        <row r="54">
          <cell r="A54" t="str">
            <v>16602773</v>
          </cell>
          <cell r="B54" t="str">
            <v>WIDE HOWE LANE</v>
          </cell>
          <cell r="C54" t="str">
            <v>BALDERSBY ST JAMES</v>
          </cell>
          <cell r="D54" t="str">
            <v>✓</v>
          </cell>
          <cell r="I54" t="str">
            <v>✓</v>
          </cell>
          <cell r="J54" t="str">
            <v>✓</v>
          </cell>
          <cell r="K54" t="str">
            <v>✓</v>
          </cell>
          <cell r="L54"/>
          <cell r="R54" t="str">
            <v>✓</v>
          </cell>
        </row>
        <row r="55">
          <cell r="A55" t="str">
            <v>34205560</v>
          </cell>
          <cell r="B55" t="str">
            <v>SELBY ROAD</v>
          </cell>
          <cell r="C55" t="str">
            <v>BALNE</v>
          </cell>
          <cell r="D55" t="str">
            <v>✓</v>
          </cell>
          <cell r="J55" t="str">
            <v>✓</v>
          </cell>
          <cell r="L55" t="str">
            <v>✓</v>
          </cell>
          <cell r="Q55" t="str">
            <v>✓</v>
          </cell>
        </row>
        <row r="56">
          <cell r="A56" t="str">
            <v>09602188</v>
          </cell>
          <cell r="B56" t="str">
            <v>THE SCALE</v>
          </cell>
          <cell r="C56" t="str">
            <v>BARDEN</v>
          </cell>
          <cell r="D56" t="str">
            <v>✓</v>
          </cell>
          <cell r="J56" t="str">
            <v>✓</v>
          </cell>
          <cell r="K56" t="str">
            <v>✓</v>
          </cell>
          <cell r="L56"/>
          <cell r="R56" t="str">
            <v>✓</v>
          </cell>
          <cell r="T56"/>
        </row>
        <row r="57">
          <cell r="A57" t="str">
            <v>34203283</v>
          </cell>
          <cell r="B57" t="str">
            <v>COMMON ROAD</v>
          </cell>
          <cell r="C57" t="str">
            <v>BARKSTON ASH</v>
          </cell>
          <cell r="D57" t="str">
            <v>✓</v>
          </cell>
          <cell r="J57" t="str">
            <v>✓</v>
          </cell>
          <cell r="K57" t="str">
            <v>✓</v>
          </cell>
          <cell r="L57"/>
          <cell r="R57" t="str">
            <v>✓</v>
          </cell>
        </row>
        <row r="58">
          <cell r="A58" t="str">
            <v>34203406</v>
          </cell>
          <cell r="B58" t="str">
            <v>CHURCH STREET</v>
          </cell>
          <cell r="C58" t="str">
            <v>BARKSTON ASH</v>
          </cell>
          <cell r="D58" t="str">
            <v>✓</v>
          </cell>
          <cell r="J58" t="str">
            <v>✓</v>
          </cell>
          <cell r="K58" t="str">
            <v>✓</v>
          </cell>
          <cell r="L58"/>
          <cell r="R58" t="str">
            <v>✓</v>
          </cell>
        </row>
        <row r="59">
          <cell r="A59" t="str">
            <v>34203414</v>
          </cell>
          <cell r="B59" t="str">
            <v>MAIN STREET</v>
          </cell>
          <cell r="C59" t="str">
            <v>BARKSTON ASH</v>
          </cell>
          <cell r="D59" t="str">
            <v>✓</v>
          </cell>
          <cell r="J59" t="str">
            <v>✓</v>
          </cell>
          <cell r="K59" t="str">
            <v>✓</v>
          </cell>
          <cell r="L59"/>
          <cell r="R59" t="str">
            <v>✓</v>
          </cell>
        </row>
        <row r="60">
          <cell r="A60" t="str">
            <v>34280709</v>
          </cell>
          <cell r="B60" t="str">
            <v>LONDON ROAD</v>
          </cell>
          <cell r="C60" t="str">
            <v>BARKSTON ASH</v>
          </cell>
          <cell r="D60" t="str">
            <v>✓</v>
          </cell>
          <cell r="J60" t="str">
            <v>✓</v>
          </cell>
          <cell r="K60" t="str">
            <v>✓</v>
          </cell>
          <cell r="L60" t="str">
            <v>✓</v>
          </cell>
          <cell r="Q60" t="str">
            <v>✓</v>
          </cell>
          <cell r="R60" t="str">
            <v>✓</v>
          </cell>
        </row>
        <row r="61">
          <cell r="A61" t="str">
            <v>34206277</v>
          </cell>
          <cell r="B61" t="str">
            <v>YORK ROAD</v>
          </cell>
          <cell r="C61" t="str">
            <v>BARLBY</v>
          </cell>
          <cell r="D61" t="str">
            <v>✓</v>
          </cell>
          <cell r="J61" t="str">
            <v>✓</v>
          </cell>
          <cell r="K61" t="str">
            <v>✓</v>
          </cell>
          <cell r="L61"/>
          <cell r="R61" t="str">
            <v>✓</v>
          </cell>
        </row>
        <row r="62">
          <cell r="A62" t="str">
            <v>34203146</v>
          </cell>
          <cell r="B62" t="str">
            <v>MARKET WEIGHTON ROAD</v>
          </cell>
          <cell r="C62" t="str">
            <v>BARLBY</v>
          </cell>
          <cell r="D62" t="str">
            <v>✓</v>
          </cell>
          <cell r="J62" t="str">
            <v>✓</v>
          </cell>
          <cell r="L62" t="str">
            <v>✓</v>
          </cell>
          <cell r="Q62" t="str">
            <v>✓</v>
          </cell>
        </row>
        <row r="63">
          <cell r="A63" t="str">
            <v>34205998</v>
          </cell>
          <cell r="B63" t="str">
            <v>BARLBY BY-PASS</v>
          </cell>
          <cell r="C63" t="str">
            <v>BARLBY</v>
          </cell>
          <cell r="D63" t="str">
            <v>✓</v>
          </cell>
          <cell r="I63" t="str">
            <v>✓</v>
          </cell>
          <cell r="J63" t="str">
            <v>✓</v>
          </cell>
          <cell r="K63" t="str">
            <v>✓</v>
          </cell>
          <cell r="L63" t="str">
            <v>✓</v>
          </cell>
          <cell r="Q63" t="str">
            <v>✓</v>
          </cell>
          <cell r="R63" t="str">
            <v>✓</v>
          </cell>
        </row>
        <row r="64">
          <cell r="A64" t="str">
            <v>34206001</v>
          </cell>
          <cell r="B64" t="str">
            <v>BARLBY ROAD</v>
          </cell>
          <cell r="C64" t="str">
            <v>BARLBY</v>
          </cell>
          <cell r="D64" t="str">
            <v>✓</v>
          </cell>
          <cell r="J64" t="str">
            <v>✓</v>
          </cell>
          <cell r="K64" t="str">
            <v>✓</v>
          </cell>
          <cell r="L64" t="str">
            <v>✓</v>
          </cell>
          <cell r="Q64" t="str">
            <v>✓</v>
          </cell>
          <cell r="R64" t="str">
            <v>✓</v>
          </cell>
        </row>
        <row r="65">
          <cell r="A65" t="str">
            <v>34206102</v>
          </cell>
          <cell r="B65" t="str">
            <v>HIGHFIELD VIEW</v>
          </cell>
          <cell r="C65" t="str">
            <v>BARLBY</v>
          </cell>
          <cell r="D65" t="str">
            <v>✓</v>
          </cell>
          <cell r="I65" t="str">
            <v>✓</v>
          </cell>
          <cell r="J65" t="str">
            <v>✓</v>
          </cell>
          <cell r="K65" t="str">
            <v>✓</v>
          </cell>
          <cell r="L65" t="str">
            <v>✓</v>
          </cell>
          <cell r="Q65" t="str">
            <v>✓</v>
          </cell>
          <cell r="R65" t="str">
            <v>✓</v>
          </cell>
        </row>
        <row r="66">
          <cell r="A66" t="str">
            <v>34280628</v>
          </cell>
          <cell r="B66" t="str">
            <v>ROAD FROM MARKET WEIGHTON ROAD TO SELBY ROAD</v>
          </cell>
          <cell r="C66" t="str">
            <v>BARLBY</v>
          </cell>
          <cell r="D66" t="str">
            <v>✓</v>
          </cell>
          <cell r="J66" t="str">
            <v>✓</v>
          </cell>
          <cell r="L66" t="str">
            <v>✓</v>
          </cell>
          <cell r="Q66" t="str">
            <v>✓</v>
          </cell>
        </row>
        <row r="67">
          <cell r="A67" t="str">
            <v>34280955</v>
          </cell>
          <cell r="B67" t="str">
            <v>BARLBY NEW BY-PASS</v>
          </cell>
          <cell r="C67" t="str">
            <v>BARLBY</v>
          </cell>
          <cell r="D67" t="str">
            <v>✓</v>
          </cell>
          <cell r="J67" t="str">
            <v>✓</v>
          </cell>
          <cell r="L67" t="str">
            <v>✓</v>
          </cell>
          <cell r="Q67" t="str">
            <v>✓</v>
          </cell>
        </row>
        <row r="68">
          <cell r="A68" t="str">
            <v>34205723</v>
          </cell>
          <cell r="B68" t="str">
            <v>PARK ROAD</v>
          </cell>
          <cell r="C68" t="str">
            <v>BARLOW</v>
          </cell>
          <cell r="D68" t="str">
            <v>✓</v>
          </cell>
          <cell r="J68" t="str">
            <v>✓</v>
          </cell>
          <cell r="K68" t="str">
            <v>✓</v>
          </cell>
          <cell r="L68"/>
          <cell r="R68" t="str">
            <v>✓</v>
          </cell>
        </row>
        <row r="69">
          <cell r="A69" t="str">
            <v>34210054</v>
          </cell>
          <cell r="B69" t="str">
            <v>CAMBLESFORTH ROAD</v>
          </cell>
          <cell r="C69" t="str">
            <v>BARLOW</v>
          </cell>
          <cell r="D69" t="str">
            <v>✓</v>
          </cell>
          <cell r="J69" t="str">
            <v>✓</v>
          </cell>
          <cell r="L69" t="str">
            <v>✓</v>
          </cell>
          <cell r="Q69" t="str">
            <v>✓</v>
          </cell>
        </row>
        <row r="70">
          <cell r="A70" t="str">
            <v>31900941</v>
          </cell>
          <cell r="B70" t="str">
            <v>THE PORCH</v>
          </cell>
          <cell r="C70" t="str">
            <v>BARTON</v>
          </cell>
          <cell r="D70" t="str">
            <v>✓</v>
          </cell>
          <cell r="J70" t="str">
            <v>✓</v>
          </cell>
          <cell r="K70" t="str">
            <v>✓</v>
          </cell>
          <cell r="L70"/>
          <cell r="R70" t="str">
            <v>✓</v>
          </cell>
        </row>
        <row r="71">
          <cell r="A71" t="str">
            <v>31900936</v>
          </cell>
          <cell r="B71" t="str">
            <v>SILVER STREET</v>
          </cell>
          <cell r="C71" t="str">
            <v>BARTON</v>
          </cell>
          <cell r="D71" t="str">
            <v>✓</v>
          </cell>
          <cell r="J71" t="str">
            <v>✓</v>
          </cell>
          <cell r="K71" t="str">
            <v>✓</v>
          </cell>
          <cell r="L71" t="str">
            <v>✓</v>
          </cell>
          <cell r="Q71" t="str">
            <v>✓</v>
          </cell>
          <cell r="R71" t="str">
            <v>✓</v>
          </cell>
        </row>
        <row r="72">
          <cell r="A72" t="str">
            <v>31902926</v>
          </cell>
          <cell r="B72" t="str">
            <v>BARTON TO BARTON INTERCHANGE ROUNDABOUT</v>
          </cell>
          <cell r="C72" t="str">
            <v>BARTON</v>
          </cell>
          <cell r="D72" t="str">
            <v>✓</v>
          </cell>
          <cell r="I72" t="str">
            <v>✓</v>
          </cell>
          <cell r="J72" t="str">
            <v>✓</v>
          </cell>
          <cell r="L72" t="str">
            <v>✓</v>
          </cell>
          <cell r="Q72" t="str">
            <v>✓</v>
          </cell>
        </row>
        <row r="73">
          <cell r="A73" t="str">
            <v>31902929</v>
          </cell>
          <cell r="B73" t="str">
            <v>BARTON INTERCHANGE ROUNDABOUT</v>
          </cell>
          <cell r="C73" t="str">
            <v>BARTON</v>
          </cell>
          <cell r="D73" t="str">
            <v>✓</v>
          </cell>
          <cell r="J73" t="str">
            <v>✓</v>
          </cell>
          <cell r="L73" t="str">
            <v>✓</v>
          </cell>
          <cell r="Q73" t="str">
            <v>✓</v>
          </cell>
        </row>
        <row r="74">
          <cell r="A74" t="str">
            <v>33370252</v>
          </cell>
          <cell r="B74" t="str">
            <v>MAIN STREET</v>
          </cell>
          <cell r="C74" t="str">
            <v>BEADLAM</v>
          </cell>
          <cell r="D74" t="str">
            <v>✓</v>
          </cell>
          <cell r="J74" t="str">
            <v>✓</v>
          </cell>
          <cell r="K74" t="str">
            <v>✓</v>
          </cell>
          <cell r="L74" t="str">
            <v>✓</v>
          </cell>
          <cell r="Q74" t="str">
            <v>✓</v>
          </cell>
          <cell r="R74" t="str">
            <v>✓</v>
          </cell>
        </row>
        <row r="75">
          <cell r="A75" t="str">
            <v>33380657</v>
          </cell>
          <cell r="B75" t="str">
            <v>RAPE LANE TO MAIN STREET</v>
          </cell>
          <cell r="C75" t="str">
            <v>BEADLAM</v>
          </cell>
          <cell r="D75" t="str">
            <v>✓</v>
          </cell>
          <cell r="J75" t="str">
            <v>✓</v>
          </cell>
          <cell r="L75" t="str">
            <v>✓</v>
          </cell>
          <cell r="Q75" t="str">
            <v>✓</v>
          </cell>
        </row>
        <row r="76">
          <cell r="A76" t="str">
            <v>34205569</v>
          </cell>
          <cell r="B76" t="str">
            <v>WEELAND ROAD</v>
          </cell>
          <cell r="C76" t="str">
            <v>BEAL</v>
          </cell>
          <cell r="D76" t="str">
            <v>✓</v>
          </cell>
          <cell r="J76" t="str">
            <v>✓</v>
          </cell>
          <cell r="L76" t="str">
            <v>✓</v>
          </cell>
          <cell r="Q76" t="str">
            <v>✓</v>
          </cell>
        </row>
        <row r="77">
          <cell r="A77" t="str">
            <v>09603683</v>
          </cell>
          <cell r="B77" t="str">
            <v>A59 FROM BEAMSLEY HALL TO HOSPITAL FARM</v>
          </cell>
          <cell r="C77" t="str">
            <v>BEAMSLEY</v>
          </cell>
          <cell r="D77" t="str">
            <v>✓</v>
          </cell>
          <cell r="J77" t="str">
            <v>✓</v>
          </cell>
          <cell r="L77" t="str">
            <v>✓</v>
          </cell>
          <cell r="Q77" t="str">
            <v>✓</v>
          </cell>
          <cell r="U77" t="str">
            <v>✓</v>
          </cell>
        </row>
        <row r="78">
          <cell r="A78" t="str">
            <v>16607635</v>
          </cell>
          <cell r="B78" t="str">
            <v>OTLEY ROAD</v>
          </cell>
          <cell r="C78" t="str">
            <v>BECKWITHSHAW</v>
          </cell>
          <cell r="D78" t="str">
            <v>✓</v>
          </cell>
          <cell r="J78" t="str">
            <v>✓</v>
          </cell>
          <cell r="K78" t="str">
            <v>✓</v>
          </cell>
          <cell r="L78" t="str">
            <v>✓</v>
          </cell>
          <cell r="R78" t="str">
            <v>✓</v>
          </cell>
        </row>
        <row r="79">
          <cell r="A79" t="str">
            <v>16605768</v>
          </cell>
          <cell r="B79" t="str">
            <v>POT BANK</v>
          </cell>
          <cell r="C79" t="str">
            <v>BECKWITHSHAW</v>
          </cell>
          <cell r="D79" t="str">
            <v>✓</v>
          </cell>
          <cell r="J79" t="str">
            <v>✓</v>
          </cell>
          <cell r="L79" t="str">
            <v>✓</v>
          </cell>
          <cell r="Q79" t="str">
            <v>✓</v>
          </cell>
        </row>
        <row r="80">
          <cell r="A80" t="str">
            <v>16200834</v>
          </cell>
          <cell r="B80" t="str">
            <v>BRIDGE STREET</v>
          </cell>
          <cell r="C80" t="str">
            <v>BEDALE</v>
          </cell>
          <cell r="D80" t="str">
            <v>✓</v>
          </cell>
          <cell r="J80" t="str">
            <v>✓</v>
          </cell>
          <cell r="K80" t="str">
            <v>✓</v>
          </cell>
          <cell r="L80" t="str">
            <v>✓</v>
          </cell>
          <cell r="N80" t="str">
            <v>✓</v>
          </cell>
          <cell r="Q80" t="str">
            <v>✓</v>
          </cell>
        </row>
        <row r="81">
          <cell r="A81" t="str">
            <v>16200843</v>
          </cell>
          <cell r="B81" t="str">
            <v>FIRBY ROAD</v>
          </cell>
          <cell r="C81" t="str">
            <v>BEDALE</v>
          </cell>
          <cell r="D81" t="str">
            <v>✓</v>
          </cell>
          <cell r="J81" t="str">
            <v>✓</v>
          </cell>
          <cell r="K81" t="str">
            <v>✓</v>
          </cell>
          <cell r="L81" t="str">
            <v>✓</v>
          </cell>
          <cell r="N81" t="str">
            <v>✓</v>
          </cell>
          <cell r="Q81" t="str">
            <v>✓</v>
          </cell>
          <cell r="R81" t="str">
            <v>✓</v>
          </cell>
        </row>
        <row r="82">
          <cell r="A82" t="str">
            <v>16200870</v>
          </cell>
          <cell r="B82" t="str">
            <v>MARKET PLACE</v>
          </cell>
          <cell r="C82" t="str">
            <v>BEDALE</v>
          </cell>
          <cell r="D82" t="str">
            <v>✓</v>
          </cell>
          <cell r="J82" t="str">
            <v>✓</v>
          </cell>
          <cell r="K82" t="str">
            <v>✓</v>
          </cell>
          <cell r="L82" t="str">
            <v>✓</v>
          </cell>
          <cell r="N82" t="str">
            <v>✓</v>
          </cell>
          <cell r="Q82" t="str">
            <v>✓</v>
          </cell>
        </row>
        <row r="83">
          <cell r="A83" t="str">
            <v>16200871</v>
          </cell>
          <cell r="B83" t="str">
            <v>MASHAM ROAD</v>
          </cell>
          <cell r="C83" t="str">
            <v>BEDALE</v>
          </cell>
          <cell r="D83" t="str">
            <v>✓</v>
          </cell>
          <cell r="J83" t="str">
            <v>✓</v>
          </cell>
          <cell r="K83"/>
          <cell r="L83" t="str">
            <v>✓</v>
          </cell>
          <cell r="Q83" t="str">
            <v>✓</v>
          </cell>
        </row>
        <row r="84">
          <cell r="A84" t="str">
            <v>16200879</v>
          </cell>
          <cell r="B84" t="str">
            <v>NORTH END</v>
          </cell>
          <cell r="C84" t="str">
            <v>BEDALE</v>
          </cell>
          <cell r="D84" t="str">
            <v>✓</v>
          </cell>
          <cell r="I84" t="str">
            <v>✓</v>
          </cell>
          <cell r="J84" t="str">
            <v>✓</v>
          </cell>
          <cell r="K84" t="str">
            <v>✓</v>
          </cell>
          <cell r="L84" t="str">
            <v>✓</v>
          </cell>
          <cell r="Q84" t="str">
            <v>✓</v>
          </cell>
        </row>
        <row r="85">
          <cell r="A85" t="str">
            <v>16200892</v>
          </cell>
          <cell r="B85" t="str">
            <v>SOUTH END</v>
          </cell>
          <cell r="C85" t="str">
            <v>BEDALE</v>
          </cell>
          <cell r="D85" t="str">
            <v>✓</v>
          </cell>
          <cell r="J85" t="str">
            <v>✓</v>
          </cell>
          <cell r="K85" t="str">
            <v>✓</v>
          </cell>
          <cell r="L85" t="str">
            <v>✓</v>
          </cell>
          <cell r="Q85" t="str">
            <v>✓</v>
          </cell>
        </row>
        <row r="86">
          <cell r="A86" t="str">
            <v>16200900</v>
          </cell>
          <cell r="B86" t="str">
            <v>SUSSEX STREET</v>
          </cell>
          <cell r="C86" t="str">
            <v>BEDALE</v>
          </cell>
          <cell r="D86" t="str">
            <v>✓</v>
          </cell>
          <cell r="J86" t="str">
            <v>✓</v>
          </cell>
          <cell r="L86" t="str">
            <v>✓</v>
          </cell>
          <cell r="Q86" t="str">
            <v>✓</v>
          </cell>
        </row>
        <row r="87">
          <cell r="A87" t="str">
            <v>16200905</v>
          </cell>
          <cell r="B87" t="str">
            <v>THE WYND</v>
          </cell>
          <cell r="C87" t="str">
            <v>BEDALE</v>
          </cell>
          <cell r="D87" t="str">
            <v>✓</v>
          </cell>
          <cell r="J87" t="str">
            <v>✓</v>
          </cell>
          <cell r="K87"/>
          <cell r="L87" t="str">
            <v>✓</v>
          </cell>
          <cell r="M87"/>
          <cell r="N87" t="str">
            <v>✓</v>
          </cell>
          <cell r="Q87" t="str">
            <v>✓</v>
          </cell>
        </row>
        <row r="88">
          <cell r="A88" t="str">
            <v>16200911</v>
          </cell>
          <cell r="B88" t="str">
            <v>WYCAR</v>
          </cell>
          <cell r="C88" t="str">
            <v>BEDALE</v>
          </cell>
          <cell r="D88" t="str">
            <v>✓</v>
          </cell>
          <cell r="J88" t="str">
            <v>✓</v>
          </cell>
          <cell r="K88"/>
          <cell r="L88" t="str">
            <v>✓</v>
          </cell>
          <cell r="M88"/>
          <cell r="N88" t="str">
            <v>✓</v>
          </cell>
          <cell r="Q88" t="str">
            <v>✓</v>
          </cell>
        </row>
        <row r="89">
          <cell r="A89" t="str">
            <v>16281357</v>
          </cell>
          <cell r="B89" t="str">
            <v>SOUTH END TO BRIDGE GRANGE</v>
          </cell>
          <cell r="C89" t="str">
            <v>BEDALE</v>
          </cell>
          <cell r="D89" t="str">
            <v>✓</v>
          </cell>
          <cell r="J89" t="str">
            <v>✓</v>
          </cell>
          <cell r="L89" t="str">
            <v>✓</v>
          </cell>
          <cell r="Q89" t="str">
            <v>✓</v>
          </cell>
        </row>
        <row r="90">
          <cell r="A90" t="str">
            <v>16281687</v>
          </cell>
          <cell r="B90" t="str">
            <v>ROAD FROM NORTH END TO WHITE CROSS</v>
          </cell>
          <cell r="C90" t="str">
            <v>BEDALE</v>
          </cell>
          <cell r="D90" t="str">
            <v>✓</v>
          </cell>
          <cell r="J90" t="str">
            <v>✓</v>
          </cell>
          <cell r="L90" t="str">
            <v>✓</v>
          </cell>
          <cell r="Q90" t="str">
            <v>✓</v>
          </cell>
        </row>
        <row r="91">
          <cell r="A91" t="str">
            <v>16281789</v>
          </cell>
          <cell r="B91" t="str">
            <v>ROAD FROM NORTH END ROUNDABOUT TO LOCAL ACCESS ROAD ROUNDABOUT</v>
          </cell>
          <cell r="C91" t="str">
            <v>BEDALE</v>
          </cell>
          <cell r="D91" t="str">
            <v>✓</v>
          </cell>
          <cell r="J91" t="str">
            <v>✓</v>
          </cell>
          <cell r="L91" t="str">
            <v>✓</v>
          </cell>
          <cell r="Q91" t="str">
            <v>✓</v>
          </cell>
        </row>
        <row r="92">
          <cell r="A92" t="str">
            <v>31901997</v>
          </cell>
          <cell r="B92" t="str">
            <v>RUNS BANK</v>
          </cell>
          <cell r="C92" t="str">
            <v>BELLERBY</v>
          </cell>
          <cell r="D92" t="str">
            <v>✓</v>
          </cell>
          <cell r="J92" t="str">
            <v>✓</v>
          </cell>
          <cell r="L92" t="str">
            <v>✓</v>
          </cell>
          <cell r="Q92" t="str">
            <v>✓</v>
          </cell>
        </row>
        <row r="93">
          <cell r="A93" t="str">
            <v>31902780</v>
          </cell>
          <cell r="B93" t="str">
            <v>BELLERBY VILLAGE</v>
          </cell>
          <cell r="C93" t="str">
            <v>BELLERBY</v>
          </cell>
          <cell r="D93" t="str">
            <v>✓</v>
          </cell>
          <cell r="J93" t="str">
            <v>✓</v>
          </cell>
          <cell r="L93" t="str">
            <v>✓</v>
          </cell>
          <cell r="Q93" t="str">
            <v>✓</v>
          </cell>
        </row>
        <row r="94">
          <cell r="A94" t="str">
            <v>31902782</v>
          </cell>
          <cell r="B94" t="str">
            <v>BELLERBY ROAD TO SOUTH MOOR LANE</v>
          </cell>
          <cell r="C94" t="str">
            <v>BELLERBY</v>
          </cell>
          <cell r="D94" t="str">
            <v>✓</v>
          </cell>
          <cell r="J94" t="str">
            <v>✓</v>
          </cell>
          <cell r="L94" t="str">
            <v>✓</v>
          </cell>
          <cell r="Q94" t="str">
            <v>✓</v>
          </cell>
        </row>
        <row r="95">
          <cell r="A95" t="str">
            <v>31902783</v>
          </cell>
          <cell r="B95" t="str">
            <v>LEYBURN ROAD</v>
          </cell>
          <cell r="C95" t="str">
            <v>BELLERBY</v>
          </cell>
          <cell r="D95" t="str">
            <v>✓</v>
          </cell>
          <cell r="J95" t="str">
            <v>✓</v>
          </cell>
          <cell r="L95" t="str">
            <v>✓</v>
          </cell>
          <cell r="Q95" t="str">
            <v>✓</v>
          </cell>
        </row>
        <row r="96">
          <cell r="A96" t="str">
            <v>16681554</v>
          </cell>
          <cell r="B96" t="str">
            <v>TURNER BRIDGE TO GLASSHOUSES BRIDGE</v>
          </cell>
          <cell r="C96" t="str">
            <v>BEWERLEY</v>
          </cell>
          <cell r="D96" t="str">
            <v>✓</v>
          </cell>
          <cell r="J96" t="str">
            <v>✓</v>
          </cell>
          <cell r="K96" t="str">
            <v>✓</v>
          </cell>
          <cell r="L96"/>
          <cell r="R96" t="str">
            <v>✓</v>
          </cell>
        </row>
        <row r="97">
          <cell r="A97" t="str">
            <v>16606783</v>
          </cell>
          <cell r="B97" t="str">
            <v>STREET LANE</v>
          </cell>
          <cell r="C97" t="str">
            <v>BEWERLEY</v>
          </cell>
          <cell r="D97" t="str">
            <v>✓</v>
          </cell>
          <cell r="J97" t="str">
            <v>✓</v>
          </cell>
          <cell r="L97" t="str">
            <v>✓</v>
          </cell>
          <cell r="Q97" t="str">
            <v>✓</v>
          </cell>
        </row>
        <row r="98">
          <cell r="A98" t="str">
            <v>34280205</v>
          </cell>
          <cell r="B98" t="str">
            <v>COLTON LANE TO REDHILL FIELD LANE</v>
          </cell>
          <cell r="C98" t="str">
            <v>BILBROUGH</v>
          </cell>
          <cell r="D98" t="str">
            <v>✓</v>
          </cell>
          <cell r="J98" t="str">
            <v>✓</v>
          </cell>
          <cell r="K98"/>
          <cell r="L98" t="str">
            <v>✓</v>
          </cell>
          <cell r="Q98" t="str">
            <v>✓</v>
          </cell>
          <cell r="R98"/>
        </row>
        <row r="99">
          <cell r="A99" t="str">
            <v>16605977</v>
          </cell>
          <cell r="B99" t="str">
            <v>LACKON BANK</v>
          </cell>
          <cell r="C99" t="str">
            <v>BIRSTWITH</v>
          </cell>
          <cell r="D99" t="str">
            <v>✓</v>
          </cell>
          <cell r="J99" t="str">
            <v>✓</v>
          </cell>
          <cell r="K99" t="str">
            <v>✓</v>
          </cell>
          <cell r="L99"/>
          <cell r="R99" t="str">
            <v>✓</v>
          </cell>
        </row>
        <row r="100">
          <cell r="A100" t="str">
            <v>16606010</v>
          </cell>
          <cell r="B100" t="str">
            <v>WREAKS ROAD</v>
          </cell>
          <cell r="C100" t="str">
            <v>BIRSTWITH</v>
          </cell>
          <cell r="D100" t="str">
            <v>✓</v>
          </cell>
          <cell r="J100" t="str">
            <v>✓</v>
          </cell>
          <cell r="K100" t="str">
            <v>✓</v>
          </cell>
          <cell r="L100"/>
          <cell r="R100" t="str">
            <v>✓</v>
          </cell>
        </row>
        <row r="101">
          <cell r="A101" t="str">
            <v>16605960</v>
          </cell>
          <cell r="B101" t="str">
            <v>CLINT BANK</v>
          </cell>
          <cell r="C101" t="str">
            <v>BIRSTWITH</v>
          </cell>
          <cell r="D101" t="str">
            <v>✓</v>
          </cell>
          <cell r="J101" t="str">
            <v>✓</v>
          </cell>
          <cell r="K101"/>
          <cell r="L101" t="str">
            <v>✓</v>
          </cell>
          <cell r="N101"/>
          <cell r="Q101" t="str">
            <v>✓</v>
          </cell>
        </row>
        <row r="102">
          <cell r="A102" t="str">
            <v>16603800</v>
          </cell>
          <cell r="B102" t="str">
            <v>ST JOHNS ROAD</v>
          </cell>
          <cell r="C102" t="str">
            <v>BISHOP MONKTON</v>
          </cell>
          <cell r="D102" t="str">
            <v>✓</v>
          </cell>
          <cell r="J102" t="str">
            <v>✓</v>
          </cell>
          <cell r="K102" t="str">
            <v>✓</v>
          </cell>
          <cell r="L102"/>
          <cell r="R102" t="str">
            <v>✓</v>
          </cell>
        </row>
        <row r="103">
          <cell r="A103" t="str">
            <v>16603807</v>
          </cell>
          <cell r="B103" t="str">
            <v>HARROGATE ROAD</v>
          </cell>
          <cell r="C103" t="str">
            <v>BISHOP MONKTON</v>
          </cell>
          <cell r="D103" t="str">
            <v>✓</v>
          </cell>
          <cell r="J103" t="str">
            <v>✓</v>
          </cell>
          <cell r="L103" t="str">
            <v>✓</v>
          </cell>
          <cell r="Q103" t="str">
            <v>✓</v>
          </cell>
        </row>
        <row r="104">
          <cell r="A104" t="str">
            <v>16607036</v>
          </cell>
          <cell r="B104" t="str">
            <v>BLAZEFIELD BANK</v>
          </cell>
          <cell r="C104" t="str">
            <v>BLAZEFIELD</v>
          </cell>
          <cell r="D104" t="str">
            <v>✓</v>
          </cell>
          <cell r="J104" t="str">
            <v>✓</v>
          </cell>
          <cell r="L104" t="str">
            <v>✓</v>
          </cell>
          <cell r="Q104" t="str">
            <v>✓</v>
          </cell>
        </row>
        <row r="105">
          <cell r="A105" t="str">
            <v>16606694</v>
          </cell>
          <cell r="B105" t="str">
            <v>HOPPER LANE</v>
          </cell>
          <cell r="C105" t="str">
            <v>BLUBBERHOUSES</v>
          </cell>
          <cell r="D105" t="str">
            <v>✓</v>
          </cell>
          <cell r="J105" t="str">
            <v>✓</v>
          </cell>
          <cell r="L105" t="str">
            <v>✓</v>
          </cell>
          <cell r="Q105" t="str">
            <v>✓</v>
          </cell>
        </row>
        <row r="106">
          <cell r="A106" t="str">
            <v>16606738</v>
          </cell>
          <cell r="B106" t="str">
            <v>KEX GILL ROAD</v>
          </cell>
          <cell r="C106" t="str">
            <v>BLUBBERHOUSES</v>
          </cell>
          <cell r="D106" t="str">
            <v>✓</v>
          </cell>
          <cell r="J106" t="str">
            <v>✓</v>
          </cell>
          <cell r="L106" t="str">
            <v>✓</v>
          </cell>
          <cell r="Q106" t="str">
            <v>✓</v>
          </cell>
        </row>
        <row r="107">
          <cell r="A107" t="str">
            <v>16681876</v>
          </cell>
          <cell r="B107" t="str">
            <v>HARDISTY HILL TO KEX GILL ROAD</v>
          </cell>
          <cell r="C107" t="str">
            <v>BLUBBERHOUSES</v>
          </cell>
          <cell r="D107" t="str">
            <v>✓</v>
          </cell>
          <cell r="J107" t="str">
            <v>✓</v>
          </cell>
          <cell r="L107" t="str">
            <v>✓</v>
          </cell>
          <cell r="Q107" t="str">
            <v>✓</v>
          </cell>
        </row>
        <row r="108">
          <cell r="A108" t="str">
            <v>09603691</v>
          </cell>
          <cell r="B108" t="str">
            <v>YEW RING TO CAVENDISH MEMORIAL</v>
          </cell>
          <cell r="C108" t="str">
            <v>BOLTON ABBEY</v>
          </cell>
          <cell r="D108" t="str">
            <v>✓</v>
          </cell>
          <cell r="J108" t="str">
            <v>✓</v>
          </cell>
          <cell r="K108" t="str">
            <v>✓</v>
          </cell>
          <cell r="L108"/>
          <cell r="R108" t="str">
            <v>✓</v>
          </cell>
          <cell r="T108"/>
          <cell r="V108"/>
        </row>
        <row r="109">
          <cell r="A109" t="str">
            <v>09603700</v>
          </cell>
          <cell r="B109" t="str">
            <v>LONG CAUSEWAY TO RAILWAY COTTAGES</v>
          </cell>
          <cell r="C109" t="str">
            <v>BOLTON ABBEY</v>
          </cell>
          <cell r="D109" t="str">
            <v>✓</v>
          </cell>
          <cell r="J109" t="str">
            <v>✓</v>
          </cell>
          <cell r="L109" t="str">
            <v>✓</v>
          </cell>
          <cell r="Q109" t="str">
            <v>✓</v>
          </cell>
          <cell r="V109" t="str">
            <v>✓</v>
          </cell>
        </row>
        <row r="110">
          <cell r="A110" t="str">
            <v>09603712</v>
          </cell>
          <cell r="B110" t="str">
            <v>BOLTON BRIDGE BYPASS</v>
          </cell>
          <cell r="C110" t="str">
            <v>BOLTON ABBEY</v>
          </cell>
          <cell r="D110" t="str">
            <v>✓</v>
          </cell>
          <cell r="J110" t="str">
            <v>✓</v>
          </cell>
          <cell r="L110" t="str">
            <v>✓</v>
          </cell>
          <cell r="Q110" t="str">
            <v>✓</v>
          </cell>
          <cell r="V110" t="str">
            <v>✓</v>
          </cell>
        </row>
        <row r="111">
          <cell r="A111" t="str">
            <v>09604579</v>
          </cell>
          <cell r="B111" t="str">
            <v>CAVENDISH MEMORIAL TO BOLTON BRIDGE BYPASS</v>
          </cell>
          <cell r="C111" t="str">
            <v>BOLTON ABBEY</v>
          </cell>
          <cell r="D111" t="str">
            <v>✓</v>
          </cell>
          <cell r="I111" t="str">
            <v>✓</v>
          </cell>
          <cell r="J111" t="str">
            <v>✓</v>
          </cell>
          <cell r="L111" t="str">
            <v>✓</v>
          </cell>
          <cell r="Q111" t="str">
            <v>✓</v>
          </cell>
          <cell r="V111" t="str">
            <v>✓</v>
          </cell>
        </row>
        <row r="112">
          <cell r="A112" t="str">
            <v>16680755</v>
          </cell>
          <cell r="B112" t="str">
            <v>SCHOOL TO ALDBOROUGH</v>
          </cell>
          <cell r="C112" t="str">
            <v>BOROUGHBRIDGE</v>
          </cell>
          <cell r="D112" t="str">
            <v>✓</v>
          </cell>
          <cell r="J112" t="str">
            <v>✓</v>
          </cell>
          <cell r="K112" t="str">
            <v>✓</v>
          </cell>
          <cell r="L112"/>
          <cell r="R112" t="str">
            <v>✓</v>
          </cell>
        </row>
        <row r="113">
          <cell r="A113" t="str">
            <v>16602602</v>
          </cell>
          <cell r="B113" t="str">
            <v>BACK LANE</v>
          </cell>
          <cell r="C113" t="str">
            <v>BOROUGHBRIDGE</v>
          </cell>
          <cell r="D113" t="str">
            <v>✓</v>
          </cell>
          <cell r="J113" t="str">
            <v>✓</v>
          </cell>
          <cell r="K113" t="str">
            <v>✓</v>
          </cell>
          <cell r="L113" t="str">
            <v>✓</v>
          </cell>
          <cell r="M113"/>
          <cell r="N113" t="str">
            <v>✓</v>
          </cell>
          <cell r="Q113" t="str">
            <v>✓</v>
          </cell>
        </row>
        <row r="114">
          <cell r="A114" t="str">
            <v>16602613</v>
          </cell>
          <cell r="B114" t="str">
            <v>CHURCH LANE</v>
          </cell>
          <cell r="C114" t="str">
            <v>BOROUGHBRIDGE</v>
          </cell>
          <cell r="D114" t="str">
            <v>✓</v>
          </cell>
          <cell r="J114" t="str">
            <v>✓</v>
          </cell>
          <cell r="K114"/>
          <cell r="L114" t="str">
            <v>✓</v>
          </cell>
          <cell r="N114" t="str">
            <v>✓</v>
          </cell>
          <cell r="Q114" t="str">
            <v>✓</v>
          </cell>
        </row>
        <row r="115">
          <cell r="A115" t="str">
            <v>16602621</v>
          </cell>
          <cell r="B115" t="str">
            <v>FISHERGATE</v>
          </cell>
          <cell r="C115" t="str">
            <v>BOROUGHBRIDGE</v>
          </cell>
          <cell r="D115" t="str">
            <v>✓</v>
          </cell>
          <cell r="J115" t="str">
            <v>✓</v>
          </cell>
          <cell r="K115"/>
          <cell r="L115" t="str">
            <v>✓</v>
          </cell>
          <cell r="M115"/>
          <cell r="N115" t="str">
            <v>✓</v>
          </cell>
          <cell r="Q115" t="str">
            <v>✓</v>
          </cell>
        </row>
        <row r="116">
          <cell r="A116" t="str">
            <v>16602624</v>
          </cell>
          <cell r="B116" t="str">
            <v>HALL SQUARE</v>
          </cell>
          <cell r="C116" t="str">
            <v>BOROUGHBRIDGE</v>
          </cell>
          <cell r="D116" t="str">
            <v>✓</v>
          </cell>
          <cell r="J116" t="str">
            <v>✓</v>
          </cell>
          <cell r="K116" t="str">
            <v>✓</v>
          </cell>
          <cell r="L116" t="str">
            <v>✓</v>
          </cell>
          <cell r="M116"/>
          <cell r="N116" t="str">
            <v>✓</v>
          </cell>
          <cell r="Q116" t="str">
            <v>✓</v>
          </cell>
        </row>
        <row r="117">
          <cell r="A117" t="str">
            <v>16602626</v>
          </cell>
          <cell r="B117" t="str">
            <v>HIGH STREET</v>
          </cell>
          <cell r="C117" t="str">
            <v>BOROUGHBRIDGE</v>
          </cell>
          <cell r="D117" t="str">
            <v>✓</v>
          </cell>
          <cell r="J117" t="str">
            <v>✓</v>
          </cell>
          <cell r="K117" t="str">
            <v>✓</v>
          </cell>
          <cell r="L117" t="str">
            <v>✓</v>
          </cell>
          <cell r="M117"/>
        </row>
        <row r="118">
          <cell r="A118" t="str">
            <v>16602629</v>
          </cell>
          <cell r="B118" t="str">
            <v>HORSEFAIR</v>
          </cell>
          <cell r="C118" t="str">
            <v>BOROUGHBRIDGE</v>
          </cell>
          <cell r="D118" t="str">
            <v>✓</v>
          </cell>
          <cell r="J118" t="str">
            <v>✓</v>
          </cell>
          <cell r="L118" t="str">
            <v>✓</v>
          </cell>
          <cell r="Q118" t="str">
            <v>✓</v>
          </cell>
        </row>
        <row r="119">
          <cell r="A119" t="str">
            <v>16602646</v>
          </cell>
          <cell r="B119" t="str">
            <v>NEW ROW</v>
          </cell>
          <cell r="C119" t="str">
            <v>BOROUGHBRIDGE</v>
          </cell>
          <cell r="D119" t="str">
            <v>✓</v>
          </cell>
          <cell r="J119" t="str">
            <v>✓</v>
          </cell>
          <cell r="L119" t="str">
            <v>✓</v>
          </cell>
          <cell r="Q119" t="str">
            <v>✓</v>
          </cell>
        </row>
        <row r="120">
          <cell r="A120" t="str">
            <v>16602906</v>
          </cell>
          <cell r="B120" t="str">
            <v>LEEMING LANE</v>
          </cell>
          <cell r="C120" t="str">
            <v>BOROUGHBRIDGE</v>
          </cell>
          <cell r="D120" t="str">
            <v>✓</v>
          </cell>
          <cell r="J120" t="str">
            <v>✓</v>
          </cell>
          <cell r="L120" t="str">
            <v>✓</v>
          </cell>
          <cell r="Q120" t="str">
            <v>✓</v>
          </cell>
        </row>
        <row r="121">
          <cell r="A121" t="str">
            <v>16607551</v>
          </cell>
          <cell r="B121" t="str">
            <v>YORK ROAD</v>
          </cell>
          <cell r="C121" t="str">
            <v>BOROUGHBRIDGE</v>
          </cell>
          <cell r="D121" t="str">
            <v>✓</v>
          </cell>
          <cell r="J121" t="str">
            <v>✓</v>
          </cell>
          <cell r="K121" t="str">
            <v>✓</v>
          </cell>
          <cell r="L121" t="str">
            <v>✓</v>
          </cell>
          <cell r="M121"/>
          <cell r="N121" t="str">
            <v>✓</v>
          </cell>
          <cell r="Q121" t="str">
            <v>✓</v>
          </cell>
        </row>
        <row r="122">
          <cell r="A122" t="str">
            <v>16607602</v>
          </cell>
          <cell r="B122" t="str">
            <v>ROECLIFFE LANE</v>
          </cell>
          <cell r="C122" t="str">
            <v>BOROUGHBRIDGE</v>
          </cell>
          <cell r="D122" t="str">
            <v>✓</v>
          </cell>
          <cell r="I122" t="str">
            <v>✓</v>
          </cell>
          <cell r="J122" t="str">
            <v>✓</v>
          </cell>
          <cell r="L122" t="str">
            <v>✓</v>
          </cell>
          <cell r="Q122" t="str">
            <v>✓</v>
          </cell>
        </row>
        <row r="123">
          <cell r="A123" t="str">
            <v>16680452</v>
          </cell>
          <cell r="B123" t="str">
            <v>WETHERBY ROAD</v>
          </cell>
          <cell r="C123" t="str">
            <v>BOROUGHBRIDGE</v>
          </cell>
          <cell r="D123" t="str">
            <v>✓</v>
          </cell>
          <cell r="I123" t="str">
            <v>✓</v>
          </cell>
          <cell r="J123" t="str">
            <v>✓</v>
          </cell>
          <cell r="K123" t="str">
            <v>✓</v>
          </cell>
          <cell r="L123" t="str">
            <v>✓</v>
          </cell>
          <cell r="Q123" t="str">
            <v>✓</v>
          </cell>
          <cell r="R123" t="str">
            <v>✓</v>
          </cell>
        </row>
        <row r="124">
          <cell r="A124" t="str">
            <v>16681812</v>
          </cell>
          <cell r="B124" t="str">
            <v>KIRBY HILL MOOR TO ROECLIFFE LANE</v>
          </cell>
          <cell r="C124" t="str">
            <v>BOROUGHBRIDGE</v>
          </cell>
          <cell r="D124" t="str">
            <v>✓</v>
          </cell>
          <cell r="I124" t="str">
            <v>✓</v>
          </cell>
          <cell r="J124" t="str">
            <v>✓</v>
          </cell>
          <cell r="L124" t="str">
            <v>✓</v>
          </cell>
          <cell r="Q124" t="str">
            <v>✓</v>
          </cell>
        </row>
        <row r="125">
          <cell r="A125" t="str">
            <v>16681813</v>
          </cell>
          <cell r="B125" t="str">
            <v>ROECLIFFE LANE TO STUMP CROSS</v>
          </cell>
          <cell r="C125" t="str">
            <v>BOROUGHBRIDGE</v>
          </cell>
          <cell r="D125" t="str">
            <v>✓</v>
          </cell>
          <cell r="I125" t="str">
            <v>✓</v>
          </cell>
          <cell r="J125" t="str">
            <v>✓</v>
          </cell>
          <cell r="L125" t="str">
            <v>✓</v>
          </cell>
          <cell r="Q125" t="str">
            <v>✓</v>
          </cell>
        </row>
        <row r="126">
          <cell r="A126" t="str">
            <v>16681814</v>
          </cell>
          <cell r="B126" t="str">
            <v>STUMP CROSS TO GRAFTON GRANGE</v>
          </cell>
          <cell r="C126" t="str">
            <v>BOROUGHBRIDGE</v>
          </cell>
          <cell r="D126" t="str">
            <v>✓</v>
          </cell>
          <cell r="I126" t="str">
            <v>✓</v>
          </cell>
          <cell r="J126" t="str">
            <v>✓</v>
          </cell>
          <cell r="L126" t="str">
            <v>✓</v>
          </cell>
          <cell r="Q126" t="str">
            <v>✓</v>
          </cell>
        </row>
        <row r="127">
          <cell r="A127" t="str">
            <v>16281540</v>
          </cell>
          <cell r="B127" t="str">
            <v>BOROUGHBRIDGE ROAD</v>
          </cell>
          <cell r="C127" t="str">
            <v>BRAFFERTON</v>
          </cell>
          <cell r="D127" t="str">
            <v>✓</v>
          </cell>
          <cell r="J127" t="str">
            <v>✓</v>
          </cell>
          <cell r="K127" t="str">
            <v>✓</v>
          </cell>
          <cell r="L127"/>
          <cell r="R127" t="str">
            <v>✓</v>
          </cell>
        </row>
        <row r="128">
          <cell r="A128" t="str">
            <v>34206019</v>
          </cell>
          <cell r="B128" t="str">
            <v>BRAYTON LANE</v>
          </cell>
          <cell r="C128" t="str">
            <v>BRAYTON</v>
          </cell>
          <cell r="D128" t="str">
            <v>✓</v>
          </cell>
          <cell r="J128" t="str">
            <v>✓</v>
          </cell>
          <cell r="K128" t="str">
            <v>✓</v>
          </cell>
          <cell r="L128"/>
          <cell r="R128" t="str">
            <v>✓</v>
          </cell>
        </row>
        <row r="129">
          <cell r="A129" t="str">
            <v>34206169</v>
          </cell>
          <cell r="B129" t="str">
            <v>MYRTLE AVENUE</v>
          </cell>
          <cell r="C129" t="str">
            <v>BRAYTON</v>
          </cell>
          <cell r="D129" t="str">
            <v>✓</v>
          </cell>
          <cell r="J129" t="str">
            <v>✓</v>
          </cell>
          <cell r="K129" t="str">
            <v>✓</v>
          </cell>
          <cell r="L129"/>
          <cell r="R129" t="str">
            <v>✓</v>
          </cell>
        </row>
        <row r="130">
          <cell r="A130" t="str">
            <v>34206196</v>
          </cell>
          <cell r="B130" t="str">
            <v>PARKWAYS</v>
          </cell>
          <cell r="C130" t="str">
            <v>BRAYTON</v>
          </cell>
          <cell r="D130" t="str">
            <v>✓</v>
          </cell>
          <cell r="J130" t="str">
            <v>✓</v>
          </cell>
          <cell r="K130" t="str">
            <v>✓</v>
          </cell>
          <cell r="L130"/>
          <cell r="R130" t="str">
            <v>✓</v>
          </cell>
        </row>
        <row r="131">
          <cell r="A131" t="str">
            <v>34206611</v>
          </cell>
          <cell r="B131" t="str">
            <v>DONCASTER ROAD</v>
          </cell>
          <cell r="C131" t="str">
            <v>BRAYTON</v>
          </cell>
          <cell r="D131" t="str">
            <v>✓</v>
          </cell>
          <cell r="J131" t="str">
            <v>✓</v>
          </cell>
          <cell r="K131" t="str">
            <v>✓</v>
          </cell>
          <cell r="L131" t="str">
            <v>✓</v>
          </cell>
          <cell r="Q131" t="str">
            <v>✓</v>
          </cell>
          <cell r="R131" t="str">
            <v>✓</v>
          </cell>
        </row>
        <row r="132">
          <cell r="A132" t="str">
            <v>16604869</v>
          </cell>
          <cell r="B132" t="str">
            <v>RIPLEY ROAD</v>
          </cell>
          <cell r="C132" t="str">
            <v>BREARTON</v>
          </cell>
          <cell r="D132" t="str">
            <v>✓</v>
          </cell>
          <cell r="J132" t="str">
            <v>✓</v>
          </cell>
          <cell r="L132" t="str">
            <v>✓</v>
          </cell>
          <cell r="N132" t="str">
            <v>✓</v>
          </cell>
          <cell r="Q132" t="str">
            <v>✓</v>
          </cell>
        </row>
        <row r="133">
          <cell r="A133" t="str">
            <v>16281354</v>
          </cell>
          <cell r="B133" t="str">
            <v>LOW FARM TO NEWSHAM ROAD</v>
          </cell>
          <cell r="C133" t="str">
            <v>BRECKENBROUGH</v>
          </cell>
          <cell r="D133" t="str">
            <v>✓</v>
          </cell>
          <cell r="J133" t="str">
            <v>✓</v>
          </cell>
          <cell r="K133" t="str">
            <v>✓</v>
          </cell>
          <cell r="L133" t="str">
            <v>✓</v>
          </cell>
          <cell r="Q133" t="str">
            <v>✓</v>
          </cell>
          <cell r="R133" t="str">
            <v>✓</v>
          </cell>
        </row>
        <row r="134">
          <cell r="A134" t="str">
            <v>16603402</v>
          </cell>
          <cell r="B134" t="str">
            <v>BOROUGHBRIDGE ROAD</v>
          </cell>
          <cell r="C134" t="str">
            <v>BRIDGE HEWICK</v>
          </cell>
          <cell r="D134" t="str">
            <v>✓</v>
          </cell>
          <cell r="J134" t="str">
            <v>✓</v>
          </cell>
          <cell r="K134" t="str">
            <v>✓</v>
          </cell>
          <cell r="L134"/>
          <cell r="Q134" t="str">
            <v>✓</v>
          </cell>
          <cell r="R134"/>
        </row>
        <row r="135">
          <cell r="A135" t="str">
            <v>33700390</v>
          </cell>
          <cell r="B135" t="str">
            <v>THE CARRS</v>
          </cell>
          <cell r="C135" t="str">
            <v>BRIGGSWATH</v>
          </cell>
          <cell r="D135" t="str">
            <v>✓</v>
          </cell>
          <cell r="J135" t="str">
            <v>✓</v>
          </cell>
          <cell r="L135" t="str">
            <v>✓</v>
          </cell>
          <cell r="Q135" t="str">
            <v>✓</v>
          </cell>
        </row>
        <row r="136">
          <cell r="A136" t="str">
            <v>16200003</v>
          </cell>
          <cell r="B136" t="str">
            <v>BROMPTON LANE</v>
          </cell>
          <cell r="C136" t="str">
            <v>BROMPTON</v>
          </cell>
          <cell r="D136" t="str">
            <v>✓</v>
          </cell>
          <cell r="F136" t="str">
            <v>✓</v>
          </cell>
          <cell r="J136" t="str">
            <v>✓</v>
          </cell>
          <cell r="L136" t="str">
            <v>✓</v>
          </cell>
          <cell r="Q136" t="str">
            <v>✓</v>
          </cell>
          <cell r="U136"/>
          <cell r="V136"/>
          <cell r="W136"/>
        </row>
        <row r="137">
          <cell r="A137" t="str">
            <v>16201649</v>
          </cell>
          <cell r="B137" t="str">
            <v>STOKESLEY ROAD</v>
          </cell>
          <cell r="C137" t="str">
            <v>BROMPTON</v>
          </cell>
          <cell r="D137" t="str">
            <v>✓</v>
          </cell>
          <cell r="J137" t="str">
            <v>✓</v>
          </cell>
          <cell r="L137" t="str">
            <v>✓</v>
          </cell>
          <cell r="Q137" t="str">
            <v>✓</v>
          </cell>
          <cell r="U137" t="str">
            <v>✓</v>
          </cell>
        </row>
        <row r="138">
          <cell r="A138" t="str">
            <v>16200022</v>
          </cell>
          <cell r="B138" t="str">
            <v>LEAD LANE</v>
          </cell>
          <cell r="C138" t="str">
            <v>BROMPTON</v>
          </cell>
          <cell r="D138" t="str">
            <v>✓</v>
          </cell>
          <cell r="J138" t="str">
            <v>✓</v>
          </cell>
          <cell r="K138" t="str">
            <v>✓</v>
          </cell>
          <cell r="L138"/>
          <cell r="R138" t="str">
            <v>✓</v>
          </cell>
        </row>
        <row r="139">
          <cell r="A139" t="str">
            <v>16200036</v>
          </cell>
          <cell r="B139" t="str">
            <v>STATION ROAD</v>
          </cell>
          <cell r="C139" t="str">
            <v>BROMPTON</v>
          </cell>
          <cell r="D139" t="str">
            <v>✓</v>
          </cell>
          <cell r="J139" t="str">
            <v>✓</v>
          </cell>
          <cell r="K139" t="str">
            <v>✓</v>
          </cell>
          <cell r="L139"/>
          <cell r="R139" t="str">
            <v>✓</v>
          </cell>
        </row>
        <row r="140">
          <cell r="A140" t="str">
            <v>33702865</v>
          </cell>
          <cell r="B140" t="str">
            <v>CAYLEY LANE</v>
          </cell>
          <cell r="C140" t="str">
            <v>BROMPTON</v>
          </cell>
          <cell r="D140" t="str">
            <v>✓</v>
          </cell>
          <cell r="J140" t="str">
            <v>✓</v>
          </cell>
          <cell r="K140" t="str">
            <v>✓</v>
          </cell>
          <cell r="L140"/>
          <cell r="R140" t="str">
            <v>✓</v>
          </cell>
        </row>
        <row r="141">
          <cell r="A141" t="str">
            <v>16206082</v>
          </cell>
          <cell r="B141" t="str">
            <v>NORTH MOOR ROAD</v>
          </cell>
          <cell r="C141" t="str">
            <v>BROMPTON</v>
          </cell>
          <cell r="D141" t="str">
            <v>✓</v>
          </cell>
          <cell r="I141" t="str">
            <v>✓</v>
          </cell>
          <cell r="J141" t="str">
            <v>✓</v>
          </cell>
          <cell r="L141" t="str">
            <v>✓</v>
          </cell>
          <cell r="Q141" t="str">
            <v>✓</v>
          </cell>
        </row>
        <row r="142">
          <cell r="A142" t="str">
            <v>33700992</v>
          </cell>
          <cell r="B142" t="str">
            <v>HIGH STREET</v>
          </cell>
          <cell r="C142" t="str">
            <v>BROMPTON</v>
          </cell>
          <cell r="D142" t="str">
            <v>✓</v>
          </cell>
          <cell r="J142" t="str">
            <v>✓</v>
          </cell>
          <cell r="L142" t="str">
            <v>✓</v>
          </cell>
          <cell r="Q142" t="str">
            <v>✓</v>
          </cell>
        </row>
        <row r="143">
          <cell r="A143" t="str">
            <v>33700984</v>
          </cell>
          <cell r="B143" t="str">
            <v>CHURCH LANE</v>
          </cell>
          <cell r="C143" t="str">
            <v>BROMPTON BY SAWDON</v>
          </cell>
          <cell r="D143" t="str">
            <v>✓</v>
          </cell>
          <cell r="J143" t="str">
            <v>✓</v>
          </cell>
          <cell r="K143" t="str">
            <v>✓</v>
          </cell>
          <cell r="L143"/>
          <cell r="R143" t="str">
            <v>✓</v>
          </cell>
        </row>
        <row r="144">
          <cell r="A144" t="str">
            <v>33710473</v>
          </cell>
          <cell r="B144" t="str">
            <v>WEST BROW</v>
          </cell>
          <cell r="C144" t="str">
            <v>BROMPTON BY SAWDON</v>
          </cell>
          <cell r="D144" t="str">
            <v>✓</v>
          </cell>
          <cell r="J144" t="str">
            <v>✓</v>
          </cell>
          <cell r="K144" t="str">
            <v>✓</v>
          </cell>
          <cell r="L144"/>
          <cell r="R144" t="str">
            <v>✓</v>
          </cell>
        </row>
        <row r="145">
          <cell r="A145" t="str">
            <v>33780531</v>
          </cell>
          <cell r="B145" t="str">
            <v>WOOD GATE TO RUSTON PUMPING STATION</v>
          </cell>
          <cell r="C145" t="str">
            <v>BROMPTON BY SAWDON</v>
          </cell>
          <cell r="D145" t="str">
            <v>✓</v>
          </cell>
          <cell r="J145" t="str">
            <v>✓</v>
          </cell>
          <cell r="K145" t="str">
            <v>✓</v>
          </cell>
          <cell r="L145" t="str">
            <v>✓</v>
          </cell>
          <cell r="Q145" t="str">
            <v>✓</v>
          </cell>
          <cell r="R145" t="str">
            <v>✓</v>
          </cell>
        </row>
        <row r="146">
          <cell r="A146" t="str">
            <v>33780536</v>
          </cell>
          <cell r="B146" t="str">
            <v>ROAD FROM LOW GARTH TO WEST BROW</v>
          </cell>
          <cell r="C146" t="str">
            <v>BROMPTON BY SAWDON</v>
          </cell>
          <cell r="D146" t="str">
            <v>✓</v>
          </cell>
          <cell r="J146" t="str">
            <v>✓</v>
          </cell>
          <cell r="K146" t="str">
            <v>✓</v>
          </cell>
          <cell r="L146" t="str">
            <v>✓</v>
          </cell>
          <cell r="Q146" t="str">
            <v>✓</v>
          </cell>
          <cell r="R146" t="str">
            <v>✓</v>
          </cell>
        </row>
        <row r="147">
          <cell r="A147" t="str">
            <v>31901176</v>
          </cell>
          <cell r="B147" t="str">
            <v>PEMBURY MEWS</v>
          </cell>
          <cell r="C147" t="str">
            <v>BROMPTON ON SWALE</v>
          </cell>
          <cell r="D147" t="str">
            <v>✓</v>
          </cell>
          <cell r="J147" t="str">
            <v>✓</v>
          </cell>
          <cell r="K147" t="str">
            <v>✓</v>
          </cell>
          <cell r="L147"/>
          <cell r="R147" t="str">
            <v>✓</v>
          </cell>
        </row>
        <row r="148">
          <cell r="A148" t="str">
            <v>31901254</v>
          </cell>
          <cell r="B148" t="str">
            <v>BROMPTON PARK</v>
          </cell>
          <cell r="C148" t="str">
            <v>BROMPTON ON SWALE</v>
          </cell>
          <cell r="D148" t="str">
            <v>✓</v>
          </cell>
          <cell r="J148" t="str">
            <v>✓</v>
          </cell>
          <cell r="K148" t="str">
            <v>✓</v>
          </cell>
          <cell r="L148"/>
          <cell r="R148" t="str">
            <v>✓</v>
          </cell>
        </row>
        <row r="149">
          <cell r="A149" t="str">
            <v>31901120</v>
          </cell>
          <cell r="B149" t="str">
            <v>BRIDGE ROAD</v>
          </cell>
          <cell r="C149" t="str">
            <v>BROMPTON ON SWALE</v>
          </cell>
          <cell r="D149" t="str">
            <v>✓</v>
          </cell>
          <cell r="I149" t="str">
            <v>✓</v>
          </cell>
          <cell r="J149" t="str">
            <v>✓</v>
          </cell>
          <cell r="L149" t="str">
            <v>✓</v>
          </cell>
          <cell r="Q149" t="str">
            <v>✓</v>
          </cell>
        </row>
        <row r="150">
          <cell r="A150" t="str">
            <v>31901143</v>
          </cell>
          <cell r="B150" t="str">
            <v>GATHERLEY ROAD</v>
          </cell>
          <cell r="C150" t="str">
            <v>BROMPTON ON SWALE</v>
          </cell>
          <cell r="D150" t="str">
            <v>✓</v>
          </cell>
          <cell r="J150" t="str">
            <v>✓</v>
          </cell>
          <cell r="L150" t="str">
            <v>✓</v>
          </cell>
          <cell r="Q150" t="str">
            <v>✓</v>
          </cell>
        </row>
        <row r="151">
          <cell r="A151" t="str">
            <v>31901178</v>
          </cell>
          <cell r="B151" t="str">
            <v>RICHMOND ROAD</v>
          </cell>
          <cell r="C151" t="str">
            <v>BROMPTON ON SWALE</v>
          </cell>
          <cell r="D151" t="str">
            <v>✓</v>
          </cell>
          <cell r="J151" t="str">
            <v>✓</v>
          </cell>
          <cell r="L151" t="str">
            <v>✓</v>
          </cell>
          <cell r="Q151" t="str">
            <v>✓</v>
          </cell>
        </row>
        <row r="152">
          <cell r="A152" t="str">
            <v>31901191</v>
          </cell>
          <cell r="B152" t="str">
            <v>STATION ROAD</v>
          </cell>
          <cell r="C152" t="str">
            <v>BROMPTON ON SWALE</v>
          </cell>
          <cell r="D152" t="str">
            <v>✓</v>
          </cell>
          <cell r="I152" t="str">
            <v>✓</v>
          </cell>
          <cell r="J152" t="str">
            <v>✓</v>
          </cell>
          <cell r="L152" t="str">
            <v>✓</v>
          </cell>
          <cell r="Q152" t="str">
            <v>✓</v>
          </cell>
        </row>
        <row r="153">
          <cell r="A153" t="str">
            <v>31902939</v>
          </cell>
          <cell r="B153" t="str">
            <v>SCORTON ROAD</v>
          </cell>
          <cell r="C153" t="str">
            <v>BROMPTON ON SWALE</v>
          </cell>
          <cell r="D153" t="str">
            <v>✓</v>
          </cell>
          <cell r="I153" t="str">
            <v>✓</v>
          </cell>
          <cell r="J153" t="str">
            <v>✓</v>
          </cell>
          <cell r="L153" t="str">
            <v>✓</v>
          </cell>
          <cell r="Q153" t="str">
            <v>✓</v>
          </cell>
          <cell r="U153"/>
          <cell r="W153"/>
        </row>
        <row r="154">
          <cell r="A154" t="str">
            <v>31980606</v>
          </cell>
          <cell r="B154" t="str">
            <v>ROAD FROM GATHERLEY ROAD TO SCURRAGH LANE</v>
          </cell>
          <cell r="C154" t="str">
            <v>BROMPTON ON SWALE</v>
          </cell>
          <cell r="D154" t="str">
            <v>✓</v>
          </cell>
          <cell r="I154" t="str">
            <v>✓</v>
          </cell>
          <cell r="J154" t="str">
            <v>✓</v>
          </cell>
          <cell r="L154" t="str">
            <v>✓</v>
          </cell>
          <cell r="Q154" t="str">
            <v>✓</v>
          </cell>
        </row>
        <row r="155">
          <cell r="A155" t="str">
            <v>34204003</v>
          </cell>
          <cell r="B155" t="str">
            <v>GAUK STREET</v>
          </cell>
          <cell r="C155" t="str">
            <v>BROTHERTON</v>
          </cell>
          <cell r="D155" t="str">
            <v>✓</v>
          </cell>
          <cell r="J155" t="str">
            <v>✓</v>
          </cell>
          <cell r="K155" t="str">
            <v>✓</v>
          </cell>
          <cell r="L155"/>
          <cell r="R155" t="str">
            <v>✓</v>
          </cell>
        </row>
        <row r="156">
          <cell r="A156" t="str">
            <v>34204039</v>
          </cell>
          <cell r="B156" t="str">
            <v>LOW STREET</v>
          </cell>
          <cell r="C156" t="str">
            <v>BROTHERTON</v>
          </cell>
          <cell r="D156" t="str">
            <v>✓</v>
          </cell>
          <cell r="J156" t="str">
            <v>✓</v>
          </cell>
          <cell r="K156" t="str">
            <v>✓</v>
          </cell>
          <cell r="L156"/>
          <cell r="R156" t="str">
            <v>✓</v>
          </cell>
        </row>
        <row r="157">
          <cell r="A157" t="str">
            <v>34205527</v>
          </cell>
          <cell r="B157" t="str">
            <v>CHURCH STREET</v>
          </cell>
          <cell r="C157" t="str">
            <v>BROTHERTON</v>
          </cell>
          <cell r="D157" t="str">
            <v>✓</v>
          </cell>
          <cell r="J157" t="str">
            <v>✓</v>
          </cell>
          <cell r="K157" t="str">
            <v>✓</v>
          </cell>
          <cell r="L157"/>
          <cell r="R157" t="str">
            <v>✓</v>
          </cell>
        </row>
        <row r="158">
          <cell r="A158" t="str">
            <v>34205528</v>
          </cell>
          <cell r="B158" t="str">
            <v>CROSS HILL</v>
          </cell>
          <cell r="C158" t="str">
            <v>BROTHERTON</v>
          </cell>
          <cell r="D158" t="str">
            <v>✓</v>
          </cell>
          <cell r="J158" t="str">
            <v>✓</v>
          </cell>
          <cell r="K158" t="str">
            <v>✓</v>
          </cell>
          <cell r="L158"/>
          <cell r="R158" t="str">
            <v>✓</v>
          </cell>
        </row>
        <row r="159">
          <cell r="A159" t="str">
            <v>34203987</v>
          </cell>
          <cell r="B159" t="str">
            <v>DISH HILL</v>
          </cell>
          <cell r="C159" t="str">
            <v>BROTHERTON</v>
          </cell>
          <cell r="D159" t="str">
            <v>✓</v>
          </cell>
          <cell r="I159" t="str">
            <v>✓</v>
          </cell>
          <cell r="J159" t="str">
            <v>✓</v>
          </cell>
          <cell r="K159" t="str">
            <v>✓</v>
          </cell>
          <cell r="L159" t="str">
            <v>✓</v>
          </cell>
          <cell r="Q159" t="str">
            <v>✓</v>
          </cell>
          <cell r="R159" t="str">
            <v>✓</v>
          </cell>
        </row>
        <row r="160">
          <cell r="A160" t="str">
            <v>34280186</v>
          </cell>
          <cell r="B160" t="str">
            <v>FROM BROTHERTON ROUNDABOUT TO FAIRBURN SOUTH ROUNDABOUT</v>
          </cell>
          <cell r="C160" t="str">
            <v>BROTHERTON</v>
          </cell>
          <cell r="D160" t="str">
            <v>✓</v>
          </cell>
          <cell r="J160" t="str">
            <v>✓</v>
          </cell>
          <cell r="L160" t="str">
            <v>✓</v>
          </cell>
          <cell r="Q160" t="str">
            <v>✓</v>
          </cell>
        </row>
        <row r="161">
          <cell r="A161" t="str">
            <v>34280187</v>
          </cell>
          <cell r="B161" t="str">
            <v>ROAD FROM COUNTY BOUNDARY FERRYBRIDGE TO BROTHERTON ROUNDABOUT</v>
          </cell>
          <cell r="C161" t="str">
            <v>BROTHERTON</v>
          </cell>
          <cell r="D161" t="str">
            <v>✓</v>
          </cell>
          <cell r="I161" t="str">
            <v>✓</v>
          </cell>
          <cell r="J161" t="str">
            <v>✓</v>
          </cell>
          <cell r="K161" t="str">
            <v>✓</v>
          </cell>
          <cell r="L161" t="str">
            <v>✓</v>
          </cell>
          <cell r="Q161" t="str">
            <v>✓</v>
          </cell>
          <cell r="R161" t="str">
            <v>✓</v>
          </cell>
        </row>
        <row r="162">
          <cell r="A162" t="str">
            <v>34280701</v>
          </cell>
          <cell r="B162" t="str">
            <v>BYRAM TO BURTON SALMON</v>
          </cell>
          <cell r="C162" t="str">
            <v>BROTHERTON</v>
          </cell>
          <cell r="D162" t="str">
            <v>✓</v>
          </cell>
          <cell r="I162" t="str">
            <v>✓</v>
          </cell>
          <cell r="J162" t="str">
            <v>✓</v>
          </cell>
          <cell r="L162" t="str">
            <v>✓</v>
          </cell>
          <cell r="Q162" t="str">
            <v>✓</v>
          </cell>
        </row>
        <row r="163">
          <cell r="A163" t="str">
            <v>34280703</v>
          </cell>
          <cell r="B163" t="str">
            <v>BROTHERTON FOX BRIDGE SLIP ROAD</v>
          </cell>
          <cell r="C163" t="str">
            <v>BROTHERTON</v>
          </cell>
          <cell r="D163" t="str">
            <v>✓</v>
          </cell>
          <cell r="J163" t="str">
            <v>✓</v>
          </cell>
          <cell r="L163" t="str">
            <v>✓</v>
          </cell>
          <cell r="Q163" t="str">
            <v>✓</v>
          </cell>
        </row>
        <row r="164">
          <cell r="A164" t="str">
            <v>31904743</v>
          </cell>
          <cell r="B164" t="str">
            <v>CATTERICK ROAD ROUNDABOUT TO REGENTS PARK ESTATE</v>
          </cell>
          <cell r="C164" t="str">
            <v>BROUGH WITH ST GILES</v>
          </cell>
          <cell r="D164" t="str">
            <v>✓</v>
          </cell>
          <cell r="I164" t="str">
            <v>✓</v>
          </cell>
          <cell r="J164" t="str">
            <v>✓</v>
          </cell>
          <cell r="L164" t="str">
            <v>✓</v>
          </cell>
          <cell r="Q164" t="str">
            <v>✓</v>
          </cell>
        </row>
        <row r="165">
          <cell r="A165" t="str">
            <v>09601449</v>
          </cell>
          <cell r="B165" t="str">
            <v>GARGRAVE ROAD</v>
          </cell>
          <cell r="C165" t="str">
            <v>BROUGHTON</v>
          </cell>
          <cell r="D165" t="str">
            <v>✓</v>
          </cell>
          <cell r="J165" t="str">
            <v>✓</v>
          </cell>
          <cell r="K165" t="str">
            <v>✓</v>
          </cell>
          <cell r="L165"/>
          <cell r="R165" t="str">
            <v>✓</v>
          </cell>
        </row>
        <row r="166">
          <cell r="A166" t="str">
            <v>09680292</v>
          </cell>
          <cell r="B166" t="str">
            <v>CHURCH STREET</v>
          </cell>
          <cell r="C166" t="str">
            <v>BROUGHTON</v>
          </cell>
          <cell r="D166" t="str">
            <v>✓</v>
          </cell>
          <cell r="J166" t="str">
            <v>✓</v>
          </cell>
          <cell r="K166" t="str">
            <v>✓</v>
          </cell>
          <cell r="L166"/>
          <cell r="R166" t="str">
            <v>✓</v>
          </cell>
        </row>
        <row r="167">
          <cell r="A167" t="str">
            <v>09603697</v>
          </cell>
          <cell r="B167" t="str">
            <v>BULL INN TO STIRTON ROUNDABOUT</v>
          </cell>
          <cell r="C167" t="str">
            <v>BROUGHTON</v>
          </cell>
          <cell r="D167" t="str">
            <v>✓</v>
          </cell>
          <cell r="I167" t="str">
            <v>✓</v>
          </cell>
          <cell r="J167" t="str">
            <v>✓</v>
          </cell>
          <cell r="L167" t="str">
            <v>✓</v>
          </cell>
          <cell r="Q167" t="str">
            <v>✓</v>
          </cell>
          <cell r="U167" t="str">
            <v>✓</v>
          </cell>
          <cell r="V167" t="str">
            <v>✓</v>
          </cell>
          <cell r="W167" t="str">
            <v>✓</v>
          </cell>
        </row>
        <row r="168">
          <cell r="A168" t="str">
            <v>09603710</v>
          </cell>
          <cell r="B168" t="str">
            <v>EDMONDSONS LANE TO BULL INN</v>
          </cell>
          <cell r="C168" t="str">
            <v>BROUGHTON</v>
          </cell>
          <cell r="D168" t="str">
            <v>✓</v>
          </cell>
          <cell r="I168" t="str">
            <v>✓</v>
          </cell>
          <cell r="J168" t="str">
            <v>✓</v>
          </cell>
          <cell r="L168" t="str">
            <v>✓</v>
          </cell>
          <cell r="Q168" t="str">
            <v>✓</v>
          </cell>
        </row>
        <row r="169">
          <cell r="A169" t="str">
            <v>34210160</v>
          </cell>
          <cell r="B169" t="str">
            <v>MAIN ROAD</v>
          </cell>
          <cell r="C169" t="str">
            <v>BURN</v>
          </cell>
          <cell r="D169" t="str">
            <v>✓</v>
          </cell>
          <cell r="J169" t="str">
            <v>✓</v>
          </cell>
          <cell r="L169" t="str">
            <v>✓</v>
          </cell>
          <cell r="Q169" t="str">
            <v>✓</v>
          </cell>
        </row>
        <row r="170">
          <cell r="A170" t="str">
            <v>34280715</v>
          </cell>
          <cell r="B170" t="str">
            <v>CHAPEL HADDLESEY TO BURN</v>
          </cell>
          <cell r="C170" t="str">
            <v>BURN</v>
          </cell>
          <cell r="D170" t="str">
            <v>✓</v>
          </cell>
          <cell r="J170" t="str">
            <v>✓</v>
          </cell>
          <cell r="L170" t="str">
            <v>✓</v>
          </cell>
          <cell r="Q170" t="str">
            <v>✓</v>
          </cell>
        </row>
        <row r="171">
          <cell r="A171" t="str">
            <v>34280716</v>
          </cell>
          <cell r="B171" t="str">
            <v>DONCASTER ROAD</v>
          </cell>
          <cell r="C171" t="str">
            <v>BURN</v>
          </cell>
          <cell r="D171" t="str">
            <v>✓</v>
          </cell>
          <cell r="J171" t="str">
            <v>✓</v>
          </cell>
          <cell r="L171" t="str">
            <v>✓</v>
          </cell>
          <cell r="Q171" t="str">
            <v>✓</v>
          </cell>
        </row>
        <row r="172">
          <cell r="A172" t="str">
            <v>16605568</v>
          </cell>
          <cell r="B172" t="str">
            <v>BURN BRIDGE LANE</v>
          </cell>
          <cell r="C172" t="str">
            <v>BURN BRIDGE</v>
          </cell>
          <cell r="D172" t="str">
            <v>✓</v>
          </cell>
          <cell r="J172" t="str">
            <v>✓</v>
          </cell>
          <cell r="L172" t="str">
            <v>✓</v>
          </cell>
          <cell r="Q172" t="str">
            <v>✓</v>
          </cell>
        </row>
        <row r="173">
          <cell r="A173" t="str">
            <v>16605685</v>
          </cell>
          <cell r="B173" t="str">
            <v>BURN BRIDGE ROAD</v>
          </cell>
          <cell r="C173" t="str">
            <v>BURN BRIDGE</v>
          </cell>
          <cell r="D173" t="str">
            <v>✓</v>
          </cell>
          <cell r="J173" t="str">
            <v>✓</v>
          </cell>
          <cell r="L173" t="str">
            <v>✓</v>
          </cell>
          <cell r="Q173" t="str">
            <v>✓</v>
          </cell>
        </row>
        <row r="174">
          <cell r="A174" t="str">
            <v>16204384</v>
          </cell>
          <cell r="B174" t="str">
            <v>LEEMING LANE</v>
          </cell>
          <cell r="C174" t="str">
            <v>BURNESTON</v>
          </cell>
          <cell r="D174" t="str">
            <v>✓</v>
          </cell>
          <cell r="J174" t="str">
            <v>✓</v>
          </cell>
          <cell r="L174" t="str">
            <v>✓</v>
          </cell>
          <cell r="Q174" t="str">
            <v>✓</v>
          </cell>
        </row>
        <row r="175">
          <cell r="A175" t="str">
            <v>16281359</v>
          </cell>
          <cell r="B175" t="str">
            <v>BURNESTON VILLAGE</v>
          </cell>
          <cell r="C175" t="str">
            <v>BURNESTON</v>
          </cell>
          <cell r="D175" t="str">
            <v>✓</v>
          </cell>
          <cell r="J175" t="str">
            <v>✓</v>
          </cell>
          <cell r="K175" t="str">
            <v>✓</v>
          </cell>
          <cell r="L175" t="str">
            <v>✓</v>
          </cell>
          <cell r="R175" t="str">
            <v>✓</v>
          </cell>
        </row>
        <row r="176">
          <cell r="A176" t="str">
            <v>33702053</v>
          </cell>
          <cell r="B176" t="str">
            <v>LIMESTONE ROAD</v>
          </cell>
          <cell r="C176" t="str">
            <v>BURNISTON</v>
          </cell>
          <cell r="D176" t="str">
            <v>✓</v>
          </cell>
          <cell r="I176" t="str">
            <v>✓</v>
          </cell>
          <cell r="J176" t="str">
            <v>✓</v>
          </cell>
          <cell r="K176" t="str">
            <v>✓</v>
          </cell>
          <cell r="L176"/>
          <cell r="R176" t="str">
            <v>✓</v>
          </cell>
        </row>
        <row r="177">
          <cell r="A177" t="str">
            <v>33702008</v>
          </cell>
          <cell r="B177" t="str">
            <v>COASTAL ROAD</v>
          </cell>
          <cell r="C177" t="str">
            <v>BURNISTON</v>
          </cell>
          <cell r="D177" t="str">
            <v>✓</v>
          </cell>
          <cell r="I177" t="str">
            <v>✓</v>
          </cell>
          <cell r="J177" t="str">
            <v>✓</v>
          </cell>
          <cell r="L177" t="str">
            <v>✓</v>
          </cell>
          <cell r="Q177" t="str">
            <v>✓</v>
          </cell>
          <cell r="U177" t="str">
            <v>✓</v>
          </cell>
          <cell r="V177"/>
        </row>
        <row r="178">
          <cell r="A178" t="str">
            <v>33702388</v>
          </cell>
          <cell r="B178" t="str">
            <v>SCALBY ROAD</v>
          </cell>
          <cell r="C178" t="str">
            <v>BURNISTON</v>
          </cell>
          <cell r="D178" t="str">
            <v>✓</v>
          </cell>
          <cell r="I178" t="str">
            <v>✓</v>
          </cell>
          <cell r="J178" t="str">
            <v>✓</v>
          </cell>
          <cell r="L178" t="str">
            <v>✓</v>
          </cell>
          <cell r="Q178" t="str">
            <v>✓</v>
          </cell>
        </row>
        <row r="179">
          <cell r="A179" t="str">
            <v>33702582</v>
          </cell>
          <cell r="B179" t="str">
            <v>HIGH STREET</v>
          </cell>
          <cell r="C179" t="str">
            <v>BURNISTON</v>
          </cell>
          <cell r="D179" t="str">
            <v>✓</v>
          </cell>
          <cell r="I179" t="str">
            <v>✓</v>
          </cell>
          <cell r="J179" t="str">
            <v>✓</v>
          </cell>
          <cell r="K179" t="str">
            <v>✓</v>
          </cell>
          <cell r="L179" t="str">
            <v>✓</v>
          </cell>
          <cell r="Q179" t="str">
            <v>✓</v>
          </cell>
          <cell r="R179" t="str">
            <v>✓</v>
          </cell>
        </row>
        <row r="180">
          <cell r="A180" t="str">
            <v>09608211</v>
          </cell>
          <cell r="B180" t="str">
            <v>MAIN STREET</v>
          </cell>
          <cell r="C180" t="str">
            <v>BURNSALL</v>
          </cell>
          <cell r="D180" t="str">
            <v>✓</v>
          </cell>
          <cell r="J180" t="str">
            <v>✓</v>
          </cell>
          <cell r="K180" t="str">
            <v>✓</v>
          </cell>
          <cell r="L180" t="str">
            <v>✓</v>
          </cell>
          <cell r="R180" t="str">
            <v>✓</v>
          </cell>
        </row>
        <row r="181">
          <cell r="A181" t="str">
            <v>31902871</v>
          </cell>
          <cell r="B181" t="str">
            <v>BAINBRIDGE TO HAWES ROAD</v>
          </cell>
          <cell r="C181" t="str">
            <v>BURTERSETT</v>
          </cell>
          <cell r="D181" t="str">
            <v>✓</v>
          </cell>
          <cell r="J181" t="str">
            <v>✓</v>
          </cell>
          <cell r="L181" t="str">
            <v>✓</v>
          </cell>
          <cell r="Q181" t="str">
            <v>✓</v>
          </cell>
        </row>
        <row r="182">
          <cell r="A182" t="str">
            <v>09600678</v>
          </cell>
          <cell r="B182" t="str">
            <v>HIGH STREET</v>
          </cell>
          <cell r="C182" t="str">
            <v>BURTON IN LONSDALE</v>
          </cell>
          <cell r="D182" t="str">
            <v>✓</v>
          </cell>
          <cell r="J182" t="str">
            <v>✓</v>
          </cell>
          <cell r="L182" t="str">
            <v>✓</v>
          </cell>
          <cell r="Q182" t="str">
            <v>✓</v>
          </cell>
        </row>
        <row r="183">
          <cell r="A183" t="str">
            <v>09604540</v>
          </cell>
          <cell r="B183" t="str">
            <v>COUNTY BOUNDARY TO WAR MEMORIAL</v>
          </cell>
          <cell r="C183" t="str">
            <v>BURTON IN LONSDALE</v>
          </cell>
          <cell r="D183" t="str">
            <v>✓</v>
          </cell>
          <cell r="J183" t="str">
            <v>✓</v>
          </cell>
          <cell r="L183" t="str">
            <v>✓</v>
          </cell>
          <cell r="Q183" t="str">
            <v>✓</v>
          </cell>
        </row>
        <row r="184">
          <cell r="A184" t="str">
            <v>09604541</v>
          </cell>
          <cell r="B184" t="str">
            <v>HIGH STREET TO NEW ROAD</v>
          </cell>
          <cell r="C184" t="str">
            <v>BURTON IN LONSDALE</v>
          </cell>
          <cell r="D184" t="str">
            <v>✓</v>
          </cell>
          <cell r="J184" t="str">
            <v>✓</v>
          </cell>
          <cell r="L184" t="str">
            <v>✓</v>
          </cell>
          <cell r="Q184" t="str">
            <v>✓</v>
          </cell>
        </row>
        <row r="185">
          <cell r="A185" t="str">
            <v>16603855</v>
          </cell>
          <cell r="B185" t="str">
            <v>STATION LANE</v>
          </cell>
          <cell r="C185" t="str">
            <v>BURTON LEONARD</v>
          </cell>
          <cell r="D185" t="str">
            <v>✓</v>
          </cell>
          <cell r="J185" t="str">
            <v>✓</v>
          </cell>
          <cell r="K185" t="str">
            <v>✓</v>
          </cell>
          <cell r="L185"/>
          <cell r="R185" t="str">
            <v>✓</v>
          </cell>
        </row>
        <row r="186">
          <cell r="A186" t="str">
            <v>34204035</v>
          </cell>
          <cell r="B186" t="str">
            <v>LEDGATE LANE</v>
          </cell>
          <cell r="C186" t="str">
            <v>BURTON SALMON</v>
          </cell>
          <cell r="D186" t="str">
            <v>✓</v>
          </cell>
          <cell r="J186" t="str">
            <v>✓</v>
          </cell>
          <cell r="K186" t="str">
            <v>✓</v>
          </cell>
          <cell r="L186"/>
          <cell r="R186" t="str">
            <v>✓</v>
          </cell>
        </row>
        <row r="187">
          <cell r="A187" t="str">
            <v>34204043</v>
          </cell>
          <cell r="B187" t="str">
            <v>MAIN STREET</v>
          </cell>
          <cell r="C187" t="str">
            <v>BURTON SALMON</v>
          </cell>
          <cell r="D187" t="str">
            <v>✓</v>
          </cell>
          <cell r="J187" t="str">
            <v>✓</v>
          </cell>
          <cell r="K187" t="str">
            <v>✓</v>
          </cell>
          <cell r="L187"/>
          <cell r="R187" t="str">
            <v>✓</v>
          </cell>
        </row>
        <row r="188">
          <cell r="A188" t="str">
            <v>34204050</v>
          </cell>
          <cell r="B188" t="str">
            <v>NEW LANE</v>
          </cell>
          <cell r="C188" t="str">
            <v>BURTON SALMON</v>
          </cell>
          <cell r="D188" t="str">
            <v>✓</v>
          </cell>
          <cell r="J188" t="str">
            <v>✓</v>
          </cell>
          <cell r="K188" t="str">
            <v>✓</v>
          </cell>
          <cell r="L188"/>
          <cell r="R188" t="str">
            <v>✓</v>
          </cell>
        </row>
        <row r="189">
          <cell r="A189" t="str">
            <v>34280702</v>
          </cell>
          <cell r="B189" t="str">
            <v>YORK ROAD</v>
          </cell>
          <cell r="C189" t="str">
            <v>BURTON SALMON</v>
          </cell>
          <cell r="D189" t="str">
            <v>✓</v>
          </cell>
          <cell r="I189" t="str">
            <v>✓</v>
          </cell>
          <cell r="J189" t="str">
            <v>✓</v>
          </cell>
          <cell r="L189" t="str">
            <v>✓</v>
          </cell>
          <cell r="Q189" t="str">
            <v>✓</v>
          </cell>
        </row>
        <row r="190">
          <cell r="A190" t="str">
            <v>33370082</v>
          </cell>
          <cell r="B190" t="str">
            <v>LEAVENING TO MOOR HILL</v>
          </cell>
          <cell r="C190" t="str">
            <v>BURYTHORPE</v>
          </cell>
          <cell r="D190" t="str">
            <v>✓</v>
          </cell>
          <cell r="K190" t="str">
            <v>✓</v>
          </cell>
          <cell r="L190"/>
          <cell r="R190" t="str">
            <v>✓</v>
          </cell>
        </row>
        <row r="191">
          <cell r="A191" t="str">
            <v>33370165</v>
          </cell>
          <cell r="B191" t="str">
            <v>BYLAND ROAD TO ABBEY HOUSE</v>
          </cell>
          <cell r="C191" t="str">
            <v>BYLAND ABBEY</v>
          </cell>
          <cell r="D191" t="str">
            <v>✓</v>
          </cell>
          <cell r="J191" t="str">
            <v>✓</v>
          </cell>
          <cell r="K191"/>
          <cell r="L191" t="str">
            <v>✓</v>
          </cell>
          <cell r="N191" t="str">
            <v>✓</v>
          </cell>
          <cell r="P191" t="str">
            <v>✓</v>
          </cell>
          <cell r="U191" t="str">
            <v>✓</v>
          </cell>
          <cell r="V191"/>
        </row>
        <row r="192">
          <cell r="A192" t="str">
            <v>16604333</v>
          </cell>
          <cell r="B192" t="str">
            <v>CALCUTT</v>
          </cell>
          <cell r="C192" t="str">
            <v>CALCUTT</v>
          </cell>
          <cell r="D192" t="str">
            <v>✓</v>
          </cell>
          <cell r="J192" t="str">
            <v>✓</v>
          </cell>
          <cell r="L192" t="str">
            <v>✓</v>
          </cell>
          <cell r="Q192" t="str">
            <v>✓</v>
          </cell>
        </row>
        <row r="193">
          <cell r="A193" t="str">
            <v>16604829</v>
          </cell>
          <cell r="B193" t="str">
            <v>BLANDS HILL</v>
          </cell>
          <cell r="C193" t="str">
            <v>CALCUTT</v>
          </cell>
          <cell r="D193" t="str">
            <v>✓</v>
          </cell>
          <cell r="J193" t="str">
            <v>✓</v>
          </cell>
          <cell r="L193" t="str">
            <v>✓</v>
          </cell>
          <cell r="Q193" t="str">
            <v>✓</v>
          </cell>
        </row>
        <row r="194">
          <cell r="A194" t="str">
            <v>34205718</v>
          </cell>
          <cell r="B194" t="str">
            <v>MILL LANE</v>
          </cell>
          <cell r="C194" t="str">
            <v>CAMBLESFORTH</v>
          </cell>
          <cell r="D194" t="str">
            <v>✓</v>
          </cell>
          <cell r="J194" t="str">
            <v>✓</v>
          </cell>
          <cell r="K194" t="str">
            <v>✓</v>
          </cell>
          <cell r="L194"/>
          <cell r="Q194"/>
          <cell r="R194" t="str">
            <v>✓</v>
          </cell>
        </row>
        <row r="195">
          <cell r="A195" t="str">
            <v>34280724</v>
          </cell>
          <cell r="B195" t="str">
            <v>CAMBLESFORTH TO DRAX POWER STATION</v>
          </cell>
          <cell r="C195" t="str">
            <v>CAMBLESFORTH</v>
          </cell>
          <cell r="D195" t="str">
            <v>✓</v>
          </cell>
          <cell r="J195" t="str">
            <v>✓</v>
          </cell>
          <cell r="L195" t="str">
            <v>✓</v>
          </cell>
          <cell r="Q195" t="str">
            <v>✓</v>
          </cell>
        </row>
        <row r="196">
          <cell r="A196" t="str">
            <v>34280726</v>
          </cell>
          <cell r="B196" t="str">
            <v>SELBY ROAD</v>
          </cell>
          <cell r="C196" t="str">
            <v>CAMBLESFORTH</v>
          </cell>
          <cell r="D196" t="str">
            <v>✓</v>
          </cell>
          <cell r="J196" t="str">
            <v>✓</v>
          </cell>
          <cell r="L196" t="str">
            <v>✓</v>
          </cell>
          <cell r="Q196" t="str">
            <v>✓</v>
          </cell>
        </row>
        <row r="197">
          <cell r="A197" t="str">
            <v>09600872</v>
          </cell>
          <cell r="B197" t="str">
            <v>SWAN STREET</v>
          </cell>
          <cell r="C197" t="str">
            <v>CARLETON</v>
          </cell>
          <cell r="D197" t="str">
            <v>✓</v>
          </cell>
          <cell r="J197" t="str">
            <v>✓</v>
          </cell>
          <cell r="K197" t="str">
            <v>✓</v>
          </cell>
          <cell r="L197"/>
          <cell r="R197" t="str">
            <v>✓</v>
          </cell>
        </row>
        <row r="198">
          <cell r="A198" t="str">
            <v>09604717</v>
          </cell>
          <cell r="B198" t="str">
            <v>MAIN STREET</v>
          </cell>
          <cell r="C198" t="str">
            <v>CARLETON</v>
          </cell>
          <cell r="D198" t="str">
            <v>✓</v>
          </cell>
          <cell r="J198" t="str">
            <v>✓</v>
          </cell>
          <cell r="K198" t="str">
            <v>✓</v>
          </cell>
          <cell r="L198"/>
          <cell r="R198" t="str">
            <v>✓</v>
          </cell>
        </row>
        <row r="199">
          <cell r="A199" t="str">
            <v>34205914</v>
          </cell>
          <cell r="B199" t="str">
            <v>TOWN END AVENUE</v>
          </cell>
          <cell r="C199" t="str">
            <v>CARLTON</v>
          </cell>
          <cell r="D199" t="str">
            <v>✓</v>
          </cell>
          <cell r="J199" t="str">
            <v>✓</v>
          </cell>
          <cell r="K199" t="str">
            <v>✓</v>
          </cell>
          <cell r="L199"/>
          <cell r="R199" t="str">
            <v>✓</v>
          </cell>
        </row>
        <row r="200">
          <cell r="A200" t="str">
            <v>34205855</v>
          </cell>
          <cell r="B200" t="str">
            <v>HIGH STREET</v>
          </cell>
          <cell r="C200" t="str">
            <v>CARLTON</v>
          </cell>
          <cell r="D200" t="str">
            <v>✓</v>
          </cell>
          <cell r="J200" t="str">
            <v>✓</v>
          </cell>
          <cell r="K200" t="str">
            <v>✓</v>
          </cell>
          <cell r="L200" t="str">
            <v>✓</v>
          </cell>
          <cell r="Q200" t="str">
            <v>✓</v>
          </cell>
          <cell r="R200" t="str">
            <v>✓</v>
          </cell>
        </row>
        <row r="201">
          <cell r="A201" t="str">
            <v>34205904</v>
          </cell>
          <cell r="B201" t="str">
            <v>STATION ROAD</v>
          </cell>
          <cell r="C201" t="str">
            <v>CARLTON</v>
          </cell>
          <cell r="D201" t="str">
            <v>✓</v>
          </cell>
          <cell r="J201" t="str">
            <v>✓</v>
          </cell>
          <cell r="K201" t="str">
            <v>✓</v>
          </cell>
          <cell r="L201" t="str">
            <v>✓</v>
          </cell>
          <cell r="Q201" t="str">
            <v>✓</v>
          </cell>
          <cell r="R201" t="str">
            <v>✓</v>
          </cell>
          <cell r="S201"/>
          <cell r="T201"/>
        </row>
        <row r="202">
          <cell r="A202" t="str">
            <v>34280722</v>
          </cell>
          <cell r="B202" t="str">
            <v>RIVER AIRE TO CARLTON</v>
          </cell>
          <cell r="C202" t="str">
            <v>CARLTON</v>
          </cell>
          <cell r="D202" t="str">
            <v>✓</v>
          </cell>
          <cell r="J202" t="str">
            <v>✓</v>
          </cell>
          <cell r="L202" t="str">
            <v>✓</v>
          </cell>
          <cell r="Q202" t="str">
            <v>✓</v>
          </cell>
        </row>
        <row r="203">
          <cell r="A203" t="str">
            <v>16201398</v>
          </cell>
          <cell r="B203" t="str">
            <v>MILL DIKE LANE</v>
          </cell>
          <cell r="C203" t="str">
            <v>CARLTON HUSTHWAITE</v>
          </cell>
          <cell r="D203" t="str">
            <v>✓</v>
          </cell>
          <cell r="J203" t="str">
            <v>✓</v>
          </cell>
          <cell r="K203"/>
          <cell r="L203" t="str">
            <v>✓</v>
          </cell>
          <cell r="N203"/>
          <cell r="P203"/>
          <cell r="S203"/>
          <cell r="U203" t="str">
            <v>✓</v>
          </cell>
        </row>
        <row r="204">
          <cell r="A204" t="str">
            <v>16204108</v>
          </cell>
          <cell r="B204" t="str">
            <v>CARLTON ROAD</v>
          </cell>
          <cell r="C204" t="str">
            <v>CARLTON MINIOTT</v>
          </cell>
          <cell r="D204" t="str">
            <v>✓</v>
          </cell>
          <cell r="I204" t="str">
            <v>✓</v>
          </cell>
          <cell r="J204" t="str">
            <v>✓</v>
          </cell>
          <cell r="K204" t="str">
            <v>✓</v>
          </cell>
          <cell r="L204" t="str">
            <v>✓</v>
          </cell>
          <cell r="Q204" t="str">
            <v>✓</v>
          </cell>
          <cell r="R204" t="str">
            <v>✓</v>
          </cell>
        </row>
        <row r="205">
          <cell r="A205" t="str">
            <v>16281170</v>
          </cell>
          <cell r="B205" t="str">
            <v>STOCKING HILL TO LITTLE BUSBY</v>
          </cell>
          <cell r="C205" t="str">
            <v>CARLTON-IN-CLEVELAND</v>
          </cell>
          <cell r="D205" t="str">
            <v>✓</v>
          </cell>
          <cell r="J205" t="str">
            <v>✓</v>
          </cell>
          <cell r="L205" t="str">
            <v>✓</v>
          </cell>
          <cell r="Q205" t="str">
            <v>✓</v>
          </cell>
        </row>
        <row r="206">
          <cell r="A206" t="str">
            <v>16280977</v>
          </cell>
          <cell r="B206" t="str">
            <v>MAIN ROAD THROUGH CARLTON VILLAGE</v>
          </cell>
          <cell r="C206" t="str">
            <v>CARLTON-IN-CLEVELAND</v>
          </cell>
          <cell r="D206" t="str">
            <v>✓</v>
          </cell>
          <cell r="J206" t="str">
            <v>✓</v>
          </cell>
          <cell r="K206" t="str">
            <v>✓</v>
          </cell>
          <cell r="L206"/>
          <cell r="R206" t="str">
            <v>✓</v>
          </cell>
        </row>
        <row r="207">
          <cell r="A207" t="str">
            <v>33702924</v>
          </cell>
          <cell r="B207" t="str">
            <v>HIGH STREET</v>
          </cell>
          <cell r="C207" t="str">
            <v>CASTLETON</v>
          </cell>
          <cell r="D207" t="str">
            <v>✓</v>
          </cell>
          <cell r="J207" t="str">
            <v>✓</v>
          </cell>
          <cell r="K207" t="str">
            <v>✓</v>
          </cell>
          <cell r="L207"/>
          <cell r="R207" t="str">
            <v>✓</v>
          </cell>
        </row>
        <row r="208">
          <cell r="A208" t="str">
            <v>33700018</v>
          </cell>
          <cell r="B208" t="str">
            <v>LANGBURNS BANK</v>
          </cell>
          <cell r="C208" t="str">
            <v>CASTLETON</v>
          </cell>
          <cell r="D208" t="str">
            <v>✓</v>
          </cell>
          <cell r="J208" t="str">
            <v>✓</v>
          </cell>
          <cell r="L208" t="str">
            <v>✓</v>
          </cell>
          <cell r="Q208" t="str">
            <v>✓</v>
          </cell>
        </row>
        <row r="209">
          <cell r="A209" t="str">
            <v>16680463</v>
          </cell>
          <cell r="B209" t="str">
            <v>HARROGATE ROAD</v>
          </cell>
          <cell r="C209" t="str">
            <v>CASTLEY</v>
          </cell>
          <cell r="D209" t="str">
            <v>✓</v>
          </cell>
          <cell r="J209" t="str">
            <v>✓</v>
          </cell>
          <cell r="L209" t="str">
            <v>✓</v>
          </cell>
          <cell r="Q209" t="str">
            <v>✓</v>
          </cell>
        </row>
        <row r="210">
          <cell r="A210" t="str">
            <v>16601515</v>
          </cell>
          <cell r="B210" t="str">
            <v>CATTAL STREET</v>
          </cell>
          <cell r="C210" t="str">
            <v>CATTAL</v>
          </cell>
          <cell r="D210" t="str">
            <v>✓</v>
          </cell>
          <cell r="J210" t="str">
            <v>✓</v>
          </cell>
          <cell r="L210" t="str">
            <v>✓</v>
          </cell>
          <cell r="Q210" t="str">
            <v>✓</v>
          </cell>
        </row>
        <row r="211">
          <cell r="A211" t="str">
            <v>16601679</v>
          </cell>
          <cell r="B211" t="str">
            <v>STATION ROAD</v>
          </cell>
          <cell r="C211" t="str">
            <v>CATTAL</v>
          </cell>
          <cell r="D211" t="str">
            <v>✓</v>
          </cell>
          <cell r="J211" t="str">
            <v>✓</v>
          </cell>
          <cell r="L211" t="str">
            <v>✓</v>
          </cell>
          <cell r="Q211" t="str">
            <v>✓</v>
          </cell>
        </row>
        <row r="212">
          <cell r="A212" t="str">
            <v>31980620</v>
          </cell>
          <cell r="B212" t="str">
            <v>ROAD FROM CATTERICK INTERCHANGE TO CATTERICK ROAD</v>
          </cell>
          <cell r="C212" t="str">
            <v>CATTERICK</v>
          </cell>
          <cell r="D212" t="str">
            <v>✓</v>
          </cell>
          <cell r="I212" t="str">
            <v>✓</v>
          </cell>
          <cell r="J212" t="str">
            <v>✓</v>
          </cell>
          <cell r="L212" t="str">
            <v>✓</v>
          </cell>
          <cell r="Q212" t="str">
            <v>✓</v>
          </cell>
        </row>
        <row r="213">
          <cell r="A213" t="str">
            <v>31900343</v>
          </cell>
          <cell r="B213" t="str">
            <v>WAVELL ROAD</v>
          </cell>
          <cell r="C213" t="str">
            <v>CATTERICK GARRISON</v>
          </cell>
          <cell r="D213" t="str">
            <v>✓</v>
          </cell>
          <cell r="J213" t="str">
            <v>✓</v>
          </cell>
          <cell r="K213" t="str">
            <v>✓</v>
          </cell>
          <cell r="L213"/>
          <cell r="R213" t="str">
            <v>✓</v>
          </cell>
        </row>
        <row r="214">
          <cell r="A214" t="str">
            <v>31900210</v>
          </cell>
          <cell r="B214" t="str">
            <v>BYNG ROAD</v>
          </cell>
          <cell r="C214" t="str">
            <v>CATTERICK GARRISON</v>
          </cell>
          <cell r="I214" t="str">
            <v>✓</v>
          </cell>
          <cell r="J214" t="str">
            <v>✓</v>
          </cell>
          <cell r="K214" t="str">
            <v>✓</v>
          </cell>
          <cell r="L214" t="str">
            <v>✓</v>
          </cell>
          <cell r="Q214" t="str">
            <v>✓</v>
          </cell>
          <cell r="R214" t="str">
            <v>✓</v>
          </cell>
        </row>
        <row r="215">
          <cell r="A215" t="str">
            <v>31900255</v>
          </cell>
          <cell r="B215" t="str">
            <v>HIPSWELL ROAD</v>
          </cell>
          <cell r="C215" t="str">
            <v>CATTERICK GARRISON</v>
          </cell>
          <cell r="D215" t="str">
            <v>✓</v>
          </cell>
          <cell r="I215" t="str">
            <v>✓</v>
          </cell>
          <cell r="J215" t="str">
            <v>✓</v>
          </cell>
          <cell r="K215" t="str">
            <v>✓</v>
          </cell>
          <cell r="L215" t="str">
            <v>✓</v>
          </cell>
          <cell r="Q215" t="str">
            <v>✓</v>
          </cell>
          <cell r="R215" t="str">
            <v>✓</v>
          </cell>
        </row>
        <row r="216">
          <cell r="A216" t="str">
            <v>31900256</v>
          </cell>
          <cell r="B216" t="str">
            <v>HIPSWELL ROAD WEST</v>
          </cell>
          <cell r="C216" t="str">
            <v>CATTERICK GARRISON</v>
          </cell>
          <cell r="D216" t="str">
            <v>✓</v>
          </cell>
          <cell r="I216" t="str">
            <v>✓</v>
          </cell>
          <cell r="J216" t="str">
            <v>✓</v>
          </cell>
          <cell r="L216" t="str">
            <v>✓</v>
          </cell>
          <cell r="Q216" t="str">
            <v>✓</v>
          </cell>
        </row>
        <row r="217">
          <cell r="A217" t="str">
            <v>31900257</v>
          </cell>
          <cell r="B217" t="str">
            <v>HORNE ROAD</v>
          </cell>
          <cell r="C217" t="str">
            <v>CATTERICK GARRISON</v>
          </cell>
          <cell r="I217" t="str">
            <v>✓</v>
          </cell>
          <cell r="J217" t="str">
            <v>✓</v>
          </cell>
          <cell r="L217" t="str">
            <v>✓</v>
          </cell>
          <cell r="Q217" t="str">
            <v>✓</v>
          </cell>
        </row>
        <row r="218">
          <cell r="A218" t="str">
            <v>31900272</v>
          </cell>
          <cell r="B218" t="str">
            <v>LEYBURN ROAD</v>
          </cell>
          <cell r="C218" t="str">
            <v>CATTERICK GARRISON</v>
          </cell>
          <cell r="D218" t="str">
            <v>✓</v>
          </cell>
          <cell r="I218" t="str">
            <v>✓</v>
          </cell>
          <cell r="J218" t="str">
            <v>✓</v>
          </cell>
          <cell r="L218" t="str">
            <v>✓</v>
          </cell>
          <cell r="Q218" t="str">
            <v>✓</v>
          </cell>
        </row>
        <row r="219">
          <cell r="A219" t="str">
            <v>31900305</v>
          </cell>
          <cell r="B219" t="str">
            <v>RICHMOND ROAD</v>
          </cell>
          <cell r="C219" t="str">
            <v>CATTERICK GARRISON</v>
          </cell>
          <cell r="D219" t="str">
            <v>✓</v>
          </cell>
          <cell r="I219" t="str">
            <v>✓</v>
          </cell>
          <cell r="J219" t="str">
            <v>✓</v>
          </cell>
          <cell r="K219" t="str">
            <v>✓</v>
          </cell>
          <cell r="L219" t="str">
            <v>✓</v>
          </cell>
          <cell r="M219"/>
          <cell r="N219" t="str">
            <v>✓</v>
          </cell>
          <cell r="Q219" t="str">
            <v>✓</v>
          </cell>
        </row>
        <row r="220">
          <cell r="A220" t="str">
            <v>31900319</v>
          </cell>
          <cell r="B220" t="str">
            <v>SCOTTON ROAD</v>
          </cell>
          <cell r="C220" t="str">
            <v>CATTERICK GARRISON</v>
          </cell>
          <cell r="D220" t="str">
            <v>✓</v>
          </cell>
          <cell r="I220" t="str">
            <v>✓</v>
          </cell>
          <cell r="J220" t="str">
            <v>✓</v>
          </cell>
          <cell r="L220" t="str">
            <v>✓</v>
          </cell>
          <cell r="Q220" t="str">
            <v>✓</v>
          </cell>
        </row>
        <row r="221">
          <cell r="A221" t="str">
            <v>31901124</v>
          </cell>
          <cell r="B221" t="str">
            <v>CATTERICK ROAD</v>
          </cell>
          <cell r="C221" t="str">
            <v>CATTERICK GARRISON</v>
          </cell>
          <cell r="D221" t="str">
            <v>✓</v>
          </cell>
          <cell r="I221" t="str">
            <v>✓</v>
          </cell>
          <cell r="J221" t="str">
            <v>✓</v>
          </cell>
          <cell r="L221" t="str">
            <v>✓</v>
          </cell>
          <cell r="Q221" t="str">
            <v>✓</v>
          </cell>
        </row>
        <row r="222">
          <cell r="A222" t="str">
            <v>31901194</v>
          </cell>
          <cell r="B222" t="str">
            <v>SWALE LANE</v>
          </cell>
          <cell r="C222" t="str">
            <v>CATTERICK VILLAGE</v>
          </cell>
          <cell r="D222" t="str">
            <v>✓</v>
          </cell>
          <cell r="J222" t="str">
            <v>✓</v>
          </cell>
          <cell r="K222" t="str">
            <v>✓</v>
          </cell>
          <cell r="L222"/>
          <cell r="R222" t="str">
            <v>✓</v>
          </cell>
        </row>
        <row r="223">
          <cell r="A223" t="str">
            <v>31901152</v>
          </cell>
          <cell r="B223" t="str">
            <v>HIGH STREET</v>
          </cell>
          <cell r="C223" t="str">
            <v>CATTERICK VILLAGE</v>
          </cell>
          <cell r="D223" t="str">
            <v>✓</v>
          </cell>
          <cell r="J223" t="str">
            <v>✓</v>
          </cell>
          <cell r="L223" t="str">
            <v>✓</v>
          </cell>
          <cell r="Q223" t="str">
            <v>✓</v>
          </cell>
        </row>
        <row r="224">
          <cell r="A224" t="str">
            <v>31901232</v>
          </cell>
          <cell r="B224" t="str">
            <v>LEEMING LANE SOUTH</v>
          </cell>
          <cell r="C224" t="str">
            <v>CATTERICK VILLAGE</v>
          </cell>
          <cell r="D224" t="str">
            <v>✓</v>
          </cell>
          <cell r="I224" t="str">
            <v>✓</v>
          </cell>
          <cell r="J224" t="str">
            <v>✓</v>
          </cell>
          <cell r="L224" t="str">
            <v>✓</v>
          </cell>
          <cell r="Q224" t="str">
            <v>✓</v>
          </cell>
        </row>
        <row r="225">
          <cell r="A225" t="str">
            <v>31901233</v>
          </cell>
          <cell r="B225" t="str">
            <v>LEEMING LANE NORTH</v>
          </cell>
          <cell r="C225" t="str">
            <v>CATTERICK VILLAGE</v>
          </cell>
          <cell r="D225" t="str">
            <v>✓</v>
          </cell>
          <cell r="I225" t="str">
            <v>✓</v>
          </cell>
          <cell r="J225" t="str">
            <v>✓</v>
          </cell>
          <cell r="L225" t="str">
            <v>✓</v>
          </cell>
          <cell r="Q225" t="str">
            <v>✓</v>
          </cell>
        </row>
        <row r="226">
          <cell r="A226" t="str">
            <v>31980605</v>
          </cell>
          <cell r="B226" t="str">
            <v>ROAD FROM KILLERBY HALL TRACK TO CATTERICK ROAD</v>
          </cell>
          <cell r="C226" t="str">
            <v>CATTERICK VILLAGE</v>
          </cell>
          <cell r="D226" t="str">
            <v>✓</v>
          </cell>
          <cell r="I226" t="str">
            <v>✓</v>
          </cell>
          <cell r="J226" t="str">
            <v>✓</v>
          </cell>
          <cell r="L226" t="str">
            <v>✓</v>
          </cell>
          <cell r="Q226" t="str">
            <v>✓</v>
          </cell>
        </row>
        <row r="227">
          <cell r="A227" t="str">
            <v>34203176</v>
          </cell>
          <cell r="B227" t="str">
            <v>BROAD LANE</v>
          </cell>
          <cell r="C227" t="str">
            <v>CAWOOD</v>
          </cell>
          <cell r="D227" t="str">
            <v>✓</v>
          </cell>
          <cell r="J227" t="str">
            <v>✓</v>
          </cell>
          <cell r="K227" t="str">
            <v>✓</v>
          </cell>
          <cell r="L227"/>
          <cell r="R227" t="str">
            <v>✓</v>
          </cell>
        </row>
        <row r="228">
          <cell r="A228" t="str">
            <v>34203199</v>
          </cell>
          <cell r="B228" t="str">
            <v>HIGH STREET</v>
          </cell>
          <cell r="C228" t="str">
            <v>CAWOOD</v>
          </cell>
          <cell r="D228" t="str">
            <v>✓</v>
          </cell>
          <cell r="J228" t="str">
            <v>✓</v>
          </cell>
          <cell r="L228" t="str">
            <v>✓</v>
          </cell>
          <cell r="Q228" t="str">
            <v>✓</v>
          </cell>
        </row>
        <row r="229">
          <cell r="A229" t="str">
            <v>34203210</v>
          </cell>
          <cell r="B229" t="str">
            <v>MARKET PLACE</v>
          </cell>
          <cell r="C229" t="str">
            <v>CAWOOD</v>
          </cell>
          <cell r="D229" t="str">
            <v>✓</v>
          </cell>
          <cell r="J229" t="str">
            <v>✓</v>
          </cell>
          <cell r="L229" t="str">
            <v>✓</v>
          </cell>
          <cell r="Q229" t="str">
            <v>✓</v>
          </cell>
        </row>
        <row r="230">
          <cell r="A230" t="str">
            <v>34203223</v>
          </cell>
          <cell r="B230" t="str">
            <v>RYTHER ROAD</v>
          </cell>
          <cell r="C230" t="str">
            <v>CAWOOD</v>
          </cell>
          <cell r="D230" t="str">
            <v>✓</v>
          </cell>
          <cell r="J230" t="str">
            <v>✓</v>
          </cell>
          <cell r="L230" t="str">
            <v>✓</v>
          </cell>
          <cell r="Q230" t="str">
            <v>✓</v>
          </cell>
        </row>
        <row r="231">
          <cell r="A231" t="str">
            <v>34203224</v>
          </cell>
          <cell r="B231" t="str">
            <v>RYTHERGATE</v>
          </cell>
          <cell r="C231" t="str">
            <v>CAWOOD</v>
          </cell>
          <cell r="D231" t="str">
            <v>✓</v>
          </cell>
          <cell r="J231" t="str">
            <v>✓</v>
          </cell>
          <cell r="L231" t="str">
            <v>✓</v>
          </cell>
          <cell r="Q231" t="str">
            <v>✓</v>
          </cell>
        </row>
        <row r="232">
          <cell r="A232" t="str">
            <v>34203226</v>
          </cell>
          <cell r="B232" t="str">
            <v>SHERBURN STREET</v>
          </cell>
          <cell r="C232" t="str">
            <v>CAWOOD</v>
          </cell>
          <cell r="D232" t="str">
            <v>✓</v>
          </cell>
          <cell r="J232" t="str">
            <v>✓</v>
          </cell>
          <cell r="L232" t="str">
            <v>✓</v>
          </cell>
          <cell r="Q232" t="str">
            <v>✓</v>
          </cell>
        </row>
        <row r="233">
          <cell r="A233" t="str">
            <v>34203232</v>
          </cell>
          <cell r="B233" t="str">
            <v>THORPE LANE</v>
          </cell>
          <cell r="C233" t="str">
            <v>CAWOOD</v>
          </cell>
          <cell r="D233" t="str">
            <v>✓</v>
          </cell>
          <cell r="J233" t="str">
            <v>✓</v>
          </cell>
          <cell r="L233" t="str">
            <v>✓</v>
          </cell>
          <cell r="Q233" t="str">
            <v>✓</v>
          </cell>
        </row>
        <row r="234">
          <cell r="A234" t="str">
            <v>34203235</v>
          </cell>
          <cell r="B234" t="str">
            <v>WISTOWGATE</v>
          </cell>
          <cell r="C234" t="str">
            <v>CAWOOD</v>
          </cell>
          <cell r="D234" t="str">
            <v>✓</v>
          </cell>
          <cell r="J234" t="str">
            <v>✓</v>
          </cell>
          <cell r="L234" t="str">
            <v>✓</v>
          </cell>
          <cell r="Q234" t="str">
            <v>✓</v>
          </cell>
        </row>
        <row r="235">
          <cell r="A235" t="str">
            <v>33701811</v>
          </cell>
          <cell r="B235" t="str">
            <v>MAIN STREET</v>
          </cell>
          <cell r="C235" t="str">
            <v>CAYTON</v>
          </cell>
          <cell r="D235" t="str">
            <v>✓</v>
          </cell>
          <cell r="J235" t="str">
            <v>✓</v>
          </cell>
          <cell r="L235" t="str">
            <v>✓</v>
          </cell>
          <cell r="Q235" t="str">
            <v>✓</v>
          </cell>
          <cell r="U235" t="str">
            <v>✓</v>
          </cell>
        </row>
        <row r="236">
          <cell r="A236" t="str">
            <v>33702531</v>
          </cell>
          <cell r="B236" t="str">
            <v>MILL LANE</v>
          </cell>
          <cell r="C236" t="str">
            <v>CAYTON</v>
          </cell>
          <cell r="D236" t="str">
            <v>✓</v>
          </cell>
          <cell r="I236" t="str">
            <v>✓</v>
          </cell>
          <cell r="J236" t="str">
            <v>✓</v>
          </cell>
          <cell r="L236" t="str">
            <v>✓</v>
          </cell>
          <cell r="Q236" t="str">
            <v>✓</v>
          </cell>
          <cell r="U236" t="str">
            <v>✓</v>
          </cell>
        </row>
        <row r="237">
          <cell r="A237" t="str">
            <v>33780395</v>
          </cell>
          <cell r="B237" t="str">
            <v>ROAD FROM HIGH KILLERBY ROUNDABOUT TO CAYTON BAY ROUNDABOUT</v>
          </cell>
          <cell r="C237" t="str">
            <v>CAYTON</v>
          </cell>
          <cell r="D237" t="str">
            <v>✓</v>
          </cell>
          <cell r="I237" t="str">
            <v>✓</v>
          </cell>
          <cell r="J237" t="str">
            <v>✓</v>
          </cell>
          <cell r="L237" t="str">
            <v>✓</v>
          </cell>
          <cell r="Q237" t="str">
            <v>✓</v>
          </cell>
          <cell r="U237" t="str">
            <v>✓</v>
          </cell>
        </row>
        <row r="238">
          <cell r="A238" t="str">
            <v>34205077</v>
          </cell>
          <cell r="B238" t="str">
            <v>MILL FIELD ROAD</v>
          </cell>
          <cell r="C238" t="str">
            <v>CHAPEL HADDLESEY</v>
          </cell>
          <cell r="D238" t="str">
            <v>✓</v>
          </cell>
          <cell r="I238" t="str">
            <v>✓</v>
          </cell>
          <cell r="J238" t="str">
            <v>✓</v>
          </cell>
          <cell r="K238" t="str">
            <v>✓</v>
          </cell>
          <cell r="L238"/>
          <cell r="R238" t="str">
            <v>✓</v>
          </cell>
        </row>
        <row r="239">
          <cell r="A239" t="str">
            <v>16281180</v>
          </cell>
          <cell r="B239" t="str">
            <v>CHOP GATE TO FANGDALE BECK</v>
          </cell>
          <cell r="C239" t="str">
            <v>CHOP GATE</v>
          </cell>
          <cell r="D239" t="str">
            <v>✓</v>
          </cell>
          <cell r="J239" t="str">
            <v>✓</v>
          </cell>
          <cell r="K239" t="str">
            <v>✓</v>
          </cell>
          <cell r="L239"/>
          <cell r="R239" t="str">
            <v>✓</v>
          </cell>
        </row>
        <row r="240">
          <cell r="A240" t="str">
            <v>34203242</v>
          </cell>
          <cell r="B240" t="str">
            <v>ASH LANE</v>
          </cell>
          <cell r="C240" t="str">
            <v>CHURCH FENTON</v>
          </cell>
          <cell r="D240" t="str">
            <v>✓</v>
          </cell>
          <cell r="J240" t="str">
            <v>✓</v>
          </cell>
          <cell r="K240" t="str">
            <v>✓</v>
          </cell>
          <cell r="L240"/>
          <cell r="R240" t="str">
            <v>✓</v>
          </cell>
        </row>
        <row r="241">
          <cell r="A241" t="str">
            <v>34203254</v>
          </cell>
          <cell r="B241" t="str">
            <v>CHURCH STREET</v>
          </cell>
          <cell r="C241" t="str">
            <v>CHURCH FENTON</v>
          </cell>
          <cell r="D241" t="str">
            <v>✓</v>
          </cell>
          <cell r="J241" t="str">
            <v>✓</v>
          </cell>
          <cell r="K241" t="str">
            <v>✓</v>
          </cell>
          <cell r="L241"/>
          <cell r="R241" t="str">
            <v>✓</v>
          </cell>
        </row>
        <row r="242">
          <cell r="A242" t="str">
            <v>34203262</v>
          </cell>
          <cell r="B242" t="str">
            <v>MAIN STREET</v>
          </cell>
          <cell r="C242" t="str">
            <v>CHURCH FENTON</v>
          </cell>
          <cell r="D242" t="str">
            <v>✓</v>
          </cell>
          <cell r="J242" t="str">
            <v>✓</v>
          </cell>
          <cell r="K242" t="str">
            <v>✓</v>
          </cell>
          <cell r="L242"/>
          <cell r="R242" t="str">
            <v>✓</v>
          </cell>
        </row>
        <row r="243">
          <cell r="A243" t="str">
            <v>34203277</v>
          </cell>
          <cell r="B243" t="str">
            <v>STATION ROAD</v>
          </cell>
          <cell r="C243" t="str">
            <v>CHURCH FENTON</v>
          </cell>
          <cell r="D243" t="str">
            <v>✓</v>
          </cell>
          <cell r="J243" t="str">
            <v>✓</v>
          </cell>
          <cell r="K243" t="str">
            <v>✓</v>
          </cell>
          <cell r="L243" t="str">
            <v>✓</v>
          </cell>
          <cell r="Q243" t="str">
            <v>✓</v>
          </cell>
          <cell r="R243" t="str">
            <v>✓</v>
          </cell>
        </row>
        <row r="244">
          <cell r="A244" t="str">
            <v>34210080</v>
          </cell>
          <cell r="B244" t="str">
            <v>COMMON LANE</v>
          </cell>
          <cell r="C244" t="str">
            <v>CHURCH FENTON</v>
          </cell>
          <cell r="D244" t="str">
            <v>✓</v>
          </cell>
          <cell r="J244" t="str">
            <v>✓</v>
          </cell>
          <cell r="L244" t="str">
            <v>✓</v>
          </cell>
          <cell r="Q244" t="str">
            <v>✓</v>
          </cell>
        </row>
        <row r="245">
          <cell r="A245" t="str">
            <v>09603728</v>
          </cell>
          <cell r="B245" t="str">
            <v>CLAPHAM ROAD</v>
          </cell>
          <cell r="C245" t="str">
            <v>CLAPHAM</v>
          </cell>
          <cell r="D245" t="str">
            <v>✓</v>
          </cell>
          <cell r="J245" t="str">
            <v>✓</v>
          </cell>
          <cell r="K245" t="str">
            <v>✓</v>
          </cell>
          <cell r="L245"/>
          <cell r="R245" t="str">
            <v>✓</v>
          </cell>
        </row>
        <row r="246">
          <cell r="A246" t="str">
            <v>09603743</v>
          </cell>
          <cell r="B246" t="str">
            <v>LAITHBUTTS TO RADCLIFFE HOUSE</v>
          </cell>
          <cell r="C246" t="str">
            <v>CLAPHAM</v>
          </cell>
          <cell r="D246" t="str">
            <v>✓</v>
          </cell>
          <cell r="J246" t="str">
            <v>✓</v>
          </cell>
          <cell r="L246" t="str">
            <v>✓</v>
          </cell>
          <cell r="Q246" t="str">
            <v>✓</v>
          </cell>
          <cell r="U246" t="str">
            <v>✓</v>
          </cell>
        </row>
        <row r="247">
          <cell r="A247" t="str">
            <v>09603762</v>
          </cell>
          <cell r="B247" t="str">
            <v>RYECROFT FARM TO LAITHBUTTS</v>
          </cell>
          <cell r="C247" t="str">
            <v>CLAPHAM</v>
          </cell>
          <cell r="D247" t="str">
            <v>✓</v>
          </cell>
          <cell r="J247" t="str">
            <v>✓</v>
          </cell>
          <cell r="L247" t="str">
            <v>✓</v>
          </cell>
          <cell r="Q247" t="str">
            <v>✓</v>
          </cell>
          <cell r="U247" t="str">
            <v>✓</v>
          </cell>
        </row>
        <row r="248">
          <cell r="A248" t="str">
            <v>34205955</v>
          </cell>
          <cell r="B248" t="str">
            <v>MAIN STREET</v>
          </cell>
          <cell r="C248" t="str">
            <v>CLIFFE</v>
          </cell>
          <cell r="D248" t="str">
            <v>✓</v>
          </cell>
          <cell r="J248" t="str">
            <v>✓</v>
          </cell>
          <cell r="K248" t="str">
            <v>✓</v>
          </cell>
          <cell r="L248"/>
          <cell r="R248" t="str">
            <v>✓</v>
          </cell>
        </row>
        <row r="249">
          <cell r="A249" t="str">
            <v>34205974</v>
          </cell>
          <cell r="B249" t="str">
            <v>TURNHAM LANE</v>
          </cell>
          <cell r="C249" t="str">
            <v>CLIFFE</v>
          </cell>
          <cell r="D249" t="str">
            <v>✓</v>
          </cell>
          <cell r="J249" t="str">
            <v>✓</v>
          </cell>
          <cell r="K249" t="str">
            <v>✓</v>
          </cell>
          <cell r="L249"/>
          <cell r="R249" t="str">
            <v>✓</v>
          </cell>
        </row>
        <row r="250">
          <cell r="A250" t="str">
            <v>34210206</v>
          </cell>
          <cell r="B250" t="str">
            <v>NEW ROAD</v>
          </cell>
          <cell r="C250" t="str">
            <v>CLIFFE</v>
          </cell>
          <cell r="D250" t="str">
            <v>✓</v>
          </cell>
          <cell r="J250" t="str">
            <v>✓</v>
          </cell>
          <cell r="L250" t="str">
            <v>✓</v>
          </cell>
          <cell r="Q250" t="str">
            <v>✓</v>
          </cell>
        </row>
        <row r="251">
          <cell r="A251" t="str">
            <v>34263561</v>
          </cell>
          <cell r="B251" t="str">
            <v>HULL ROAD-CLIFFE BYPASS</v>
          </cell>
          <cell r="C251" t="str">
            <v>CLIFFE</v>
          </cell>
          <cell r="D251" t="str">
            <v>✓</v>
          </cell>
          <cell r="J251" t="str">
            <v>✓</v>
          </cell>
          <cell r="L251" t="str">
            <v>✓</v>
          </cell>
          <cell r="Q251" t="str">
            <v>✓</v>
          </cell>
        </row>
        <row r="252">
          <cell r="A252" t="str">
            <v>34280616</v>
          </cell>
          <cell r="B252" t="str">
            <v>BLACKWOOD TO POPLAR HOUSE</v>
          </cell>
          <cell r="C252" t="str">
            <v>CLIFFE</v>
          </cell>
          <cell r="D252" t="str">
            <v>✓</v>
          </cell>
          <cell r="J252" t="str">
            <v>✓</v>
          </cell>
          <cell r="L252" t="str">
            <v>✓</v>
          </cell>
          <cell r="Q252" t="str">
            <v>✓</v>
          </cell>
        </row>
        <row r="253">
          <cell r="A253" t="str">
            <v>33701030</v>
          </cell>
          <cell r="B253" t="str">
            <v>RINGING KELD HILL</v>
          </cell>
          <cell r="C253" t="str">
            <v>CLOUGHTON</v>
          </cell>
          <cell r="D253" t="str">
            <v>✓</v>
          </cell>
          <cell r="J253" t="str">
            <v>✓</v>
          </cell>
          <cell r="L253" t="str">
            <v>✓</v>
          </cell>
          <cell r="Q253" t="str">
            <v>✓</v>
          </cell>
        </row>
        <row r="254">
          <cell r="A254" t="str">
            <v>33701984</v>
          </cell>
          <cell r="B254" t="str">
            <v>HOLM HILL</v>
          </cell>
          <cell r="C254" t="str">
            <v>CLOUGHTON</v>
          </cell>
          <cell r="D254" t="str">
            <v>✓</v>
          </cell>
          <cell r="J254" t="str">
            <v>✓</v>
          </cell>
          <cell r="L254" t="str">
            <v>✓</v>
          </cell>
          <cell r="Q254" t="str">
            <v>✓</v>
          </cell>
        </row>
        <row r="255">
          <cell r="A255" t="str">
            <v>33702045</v>
          </cell>
          <cell r="B255" t="str">
            <v>HIGH STREET</v>
          </cell>
          <cell r="C255" t="str">
            <v>CLOUGHTON</v>
          </cell>
          <cell r="D255" t="str">
            <v>✓</v>
          </cell>
          <cell r="J255" t="str">
            <v>✓</v>
          </cell>
          <cell r="L255" t="str">
            <v>✓</v>
          </cell>
          <cell r="Q255" t="str">
            <v>✓</v>
          </cell>
        </row>
        <row r="256">
          <cell r="A256" t="str">
            <v>33702060</v>
          </cell>
          <cell r="B256" t="str">
            <v>MILL LANE</v>
          </cell>
          <cell r="C256" t="str">
            <v>CLOUGHTON</v>
          </cell>
          <cell r="D256" t="str">
            <v>✓</v>
          </cell>
          <cell r="J256" t="str">
            <v>✓</v>
          </cell>
          <cell r="L256" t="str">
            <v>✓</v>
          </cell>
          <cell r="Q256" t="str">
            <v>✓</v>
          </cell>
        </row>
        <row r="257">
          <cell r="A257" t="str">
            <v>33702123</v>
          </cell>
          <cell r="B257" t="str">
            <v>WHITE WAY</v>
          </cell>
          <cell r="C257" t="str">
            <v>CLOUGHTON</v>
          </cell>
          <cell r="D257" t="str">
            <v>✓</v>
          </cell>
          <cell r="J257" t="str">
            <v>✓</v>
          </cell>
          <cell r="L257" t="str">
            <v>✓</v>
          </cell>
          <cell r="Q257" t="str">
            <v>✓</v>
          </cell>
        </row>
        <row r="258">
          <cell r="A258" t="str">
            <v>33702577</v>
          </cell>
          <cell r="B258" t="str">
            <v>WEST LANE</v>
          </cell>
          <cell r="C258" t="str">
            <v>CLOUGHTON</v>
          </cell>
          <cell r="D258" t="str">
            <v>✓</v>
          </cell>
          <cell r="J258" t="str">
            <v>✓</v>
          </cell>
          <cell r="L258" t="str">
            <v>✓</v>
          </cell>
          <cell r="Q258" t="str">
            <v>✓</v>
          </cell>
        </row>
        <row r="259">
          <cell r="A259" t="str">
            <v>33780552</v>
          </cell>
          <cell r="B259" t="str">
            <v>RINGING KELD HILL TO HOLM HILL</v>
          </cell>
          <cell r="C259" t="str">
            <v>CLOUGHTON</v>
          </cell>
          <cell r="D259" t="str">
            <v>✓</v>
          </cell>
          <cell r="J259" t="str">
            <v>✓</v>
          </cell>
          <cell r="L259" t="str">
            <v>✓</v>
          </cell>
          <cell r="Q259" t="str">
            <v>✓</v>
          </cell>
        </row>
        <row r="260">
          <cell r="A260" t="str">
            <v>31901128</v>
          </cell>
          <cell r="B260" t="str">
            <v>COLBURN LANE</v>
          </cell>
          <cell r="C260" t="str">
            <v>COLBURN</v>
          </cell>
          <cell r="D260" t="str">
            <v>✓</v>
          </cell>
          <cell r="I260" t="str">
            <v>✓</v>
          </cell>
          <cell r="J260" t="str">
            <v>✓</v>
          </cell>
          <cell r="L260" t="str">
            <v>✓</v>
          </cell>
          <cell r="Q260" t="str">
            <v>✓</v>
          </cell>
        </row>
        <row r="261">
          <cell r="A261" t="str">
            <v>33304718</v>
          </cell>
          <cell r="B261" t="str">
            <v>HIGH STREET</v>
          </cell>
          <cell r="C261" t="str">
            <v>COLD KIRBY</v>
          </cell>
          <cell r="D261" t="str">
            <v>✓</v>
          </cell>
          <cell r="J261" t="str">
            <v>✓</v>
          </cell>
          <cell r="L261" t="str">
            <v>✓</v>
          </cell>
          <cell r="Q261" t="str">
            <v>✓</v>
          </cell>
        </row>
        <row r="262">
          <cell r="A262" t="str">
            <v>33370371</v>
          </cell>
          <cell r="B262" t="str">
            <v>COOPER CROSS TO HIGH STREET</v>
          </cell>
          <cell r="C262" t="str">
            <v>COLD KIRBY</v>
          </cell>
          <cell r="D262" t="str">
            <v>✓</v>
          </cell>
          <cell r="J262" t="str">
            <v>✓</v>
          </cell>
          <cell r="L262" t="str">
            <v>✓</v>
          </cell>
          <cell r="Q262" t="str">
            <v>✓</v>
          </cell>
        </row>
        <row r="263">
          <cell r="A263" t="str">
            <v>34202232</v>
          </cell>
          <cell r="B263" t="str">
            <v>COLTON LANE</v>
          </cell>
          <cell r="C263" t="str">
            <v>COLTON</v>
          </cell>
          <cell r="D263" t="str">
            <v>✓</v>
          </cell>
          <cell r="J263" t="str">
            <v>✓</v>
          </cell>
          <cell r="K263" t="str">
            <v>✓</v>
          </cell>
          <cell r="L263"/>
          <cell r="R263" t="str">
            <v>✓</v>
          </cell>
        </row>
        <row r="264">
          <cell r="A264" t="str">
            <v>34202621</v>
          </cell>
          <cell r="B264" t="str">
            <v>BRAEGATE LANE</v>
          </cell>
          <cell r="C264" t="str">
            <v>COLTON</v>
          </cell>
          <cell r="D264" t="str">
            <v>✓</v>
          </cell>
          <cell r="J264" t="str">
            <v>✓</v>
          </cell>
          <cell r="K264" t="str">
            <v>✓</v>
          </cell>
          <cell r="L264"/>
          <cell r="R264" t="str">
            <v>✓</v>
          </cell>
        </row>
        <row r="265">
          <cell r="A265" t="str">
            <v>34202649</v>
          </cell>
          <cell r="B265" t="str">
            <v>STREET LANE</v>
          </cell>
          <cell r="C265" t="str">
            <v>COLTON</v>
          </cell>
          <cell r="D265" t="str">
            <v>✓</v>
          </cell>
          <cell r="J265" t="str">
            <v>✓</v>
          </cell>
          <cell r="K265" t="str">
            <v>✓</v>
          </cell>
          <cell r="L265"/>
          <cell r="R265" t="str">
            <v>✓</v>
          </cell>
        </row>
        <row r="266">
          <cell r="A266" t="str">
            <v>33780943</v>
          </cell>
          <cell r="B266" t="str">
            <v>POTTERS SIDE LANE TO DIBBLE BRIDGE BANK</v>
          </cell>
          <cell r="C266" t="str">
            <v>COMMONDALE</v>
          </cell>
          <cell r="D266" t="str">
            <v>✓</v>
          </cell>
          <cell r="J266" t="str">
            <v>✓</v>
          </cell>
          <cell r="Q266" t="str">
            <v>✓</v>
          </cell>
        </row>
        <row r="267">
          <cell r="A267" t="str">
            <v>09603903</v>
          </cell>
          <cell r="B267" t="str">
            <v>ROBINS BARN TO CONISTON BRIDGE</v>
          </cell>
          <cell r="C267" t="str">
            <v>CONISTON COLD</v>
          </cell>
          <cell r="D267" t="str">
            <v>✓</v>
          </cell>
          <cell r="J267" t="str">
            <v>✓</v>
          </cell>
          <cell r="L267" t="str">
            <v>✓</v>
          </cell>
          <cell r="Q267" t="str">
            <v>✓</v>
          </cell>
          <cell r="V267" t="str">
            <v>✓</v>
          </cell>
          <cell r="W267" t="str">
            <v>✓</v>
          </cell>
        </row>
        <row r="268">
          <cell r="A268" t="str">
            <v>09604003</v>
          </cell>
          <cell r="B268" t="str">
            <v>HALL FIELD TO ROBINS BARN</v>
          </cell>
          <cell r="C268" t="str">
            <v>CONISTON COLD</v>
          </cell>
          <cell r="D268" t="str">
            <v>✓</v>
          </cell>
          <cell r="J268" t="str">
            <v>✓</v>
          </cell>
          <cell r="L268" t="str">
            <v>✓</v>
          </cell>
          <cell r="Q268" t="str">
            <v>✓</v>
          </cell>
        </row>
        <row r="269">
          <cell r="A269" t="str">
            <v>09600822</v>
          </cell>
          <cell r="B269" t="str">
            <v>CONONLEY LANE</v>
          </cell>
          <cell r="C269" t="str">
            <v>CONONLEY</v>
          </cell>
          <cell r="D269" t="str">
            <v>✓</v>
          </cell>
          <cell r="J269" t="str">
            <v>✓</v>
          </cell>
          <cell r="L269" t="str">
            <v>✓</v>
          </cell>
          <cell r="Q269" t="str">
            <v>✓</v>
          </cell>
        </row>
        <row r="270">
          <cell r="A270" t="str">
            <v>09600847</v>
          </cell>
          <cell r="B270" t="str">
            <v>MAIN STREET</v>
          </cell>
          <cell r="C270" t="str">
            <v>CONONLEY</v>
          </cell>
          <cell r="D270" t="str">
            <v>✓</v>
          </cell>
          <cell r="J270" t="str">
            <v>✓</v>
          </cell>
          <cell r="L270" t="str">
            <v>✓</v>
          </cell>
          <cell r="Q270" t="str">
            <v>✓</v>
          </cell>
        </row>
        <row r="271">
          <cell r="A271" t="str">
            <v>31902047</v>
          </cell>
          <cell r="B271" t="str">
            <v>CONYERS LANE</v>
          </cell>
          <cell r="C271" t="str">
            <v>CONSTABLE BURTON</v>
          </cell>
          <cell r="D271" t="str">
            <v>✓</v>
          </cell>
          <cell r="J271" t="str">
            <v>✓</v>
          </cell>
          <cell r="L271" t="str">
            <v>✓</v>
          </cell>
          <cell r="Q271" t="str">
            <v>✓</v>
          </cell>
        </row>
        <row r="272">
          <cell r="A272" t="str">
            <v>31902810</v>
          </cell>
          <cell r="B272" t="str">
            <v>STOOP HOUSE CROSSROADS TO CONSTABLE BURTON</v>
          </cell>
          <cell r="C272" t="str">
            <v>CONSTABLE BURTON</v>
          </cell>
          <cell r="D272" t="str">
            <v>✓</v>
          </cell>
          <cell r="J272" t="str">
            <v>✓</v>
          </cell>
          <cell r="L272" t="str">
            <v>✓</v>
          </cell>
          <cell r="Q272" t="str">
            <v>✓</v>
          </cell>
        </row>
        <row r="273">
          <cell r="A273" t="str">
            <v>31902811</v>
          </cell>
          <cell r="B273" t="str">
            <v>BURTON BRIDGE</v>
          </cell>
          <cell r="C273" t="str">
            <v>CONSTABLE BURTON</v>
          </cell>
          <cell r="D273" t="str">
            <v>✓</v>
          </cell>
          <cell r="J273" t="str">
            <v>✓</v>
          </cell>
          <cell r="L273" t="str">
            <v>✓</v>
          </cell>
          <cell r="Q273" t="str">
            <v>✓</v>
          </cell>
        </row>
        <row r="274">
          <cell r="A274" t="str">
            <v>09601028</v>
          </cell>
          <cell r="B274" t="str">
            <v>GILL LANE</v>
          </cell>
          <cell r="C274" t="str">
            <v>COWLING</v>
          </cell>
          <cell r="D274" t="str">
            <v>✓</v>
          </cell>
          <cell r="I274" t="str">
            <v>✓</v>
          </cell>
          <cell r="J274" t="str">
            <v>✓</v>
          </cell>
          <cell r="K274" t="str">
            <v>✓</v>
          </cell>
          <cell r="L274"/>
          <cell r="R274" t="str">
            <v>✓</v>
          </cell>
        </row>
        <row r="275">
          <cell r="A275" t="str">
            <v>09601017</v>
          </cell>
          <cell r="B275" t="str">
            <v>COLNE ROAD</v>
          </cell>
          <cell r="C275" t="str">
            <v>COWLING</v>
          </cell>
          <cell r="D275" t="str">
            <v>✓</v>
          </cell>
          <cell r="J275" t="str">
            <v>✓</v>
          </cell>
          <cell r="L275" t="str">
            <v>✓</v>
          </cell>
          <cell r="Q275" t="str">
            <v>✓</v>
          </cell>
        </row>
        <row r="276">
          <cell r="A276" t="str">
            <v>09601040</v>
          </cell>
          <cell r="B276" t="str">
            <v>KEIGHLEY ROAD</v>
          </cell>
          <cell r="C276" t="str">
            <v>COWLING</v>
          </cell>
          <cell r="D276" t="str">
            <v>✓</v>
          </cell>
          <cell r="J276" t="str">
            <v>✓</v>
          </cell>
          <cell r="L276" t="str">
            <v>✓</v>
          </cell>
          <cell r="Q276" t="str">
            <v>✓</v>
          </cell>
        </row>
        <row r="277">
          <cell r="A277" t="str">
            <v>16201449</v>
          </cell>
          <cell r="B277" t="str">
            <v>THIRSK BANK</v>
          </cell>
          <cell r="C277" t="str">
            <v>COXWOLD</v>
          </cell>
          <cell r="D277" t="str">
            <v>✓</v>
          </cell>
          <cell r="J277" t="str">
            <v>✓</v>
          </cell>
          <cell r="K277"/>
          <cell r="L277" t="str">
            <v>✓</v>
          </cell>
          <cell r="N277"/>
          <cell r="P277"/>
          <cell r="S277"/>
          <cell r="U277" t="str">
            <v>✓</v>
          </cell>
        </row>
        <row r="278">
          <cell r="A278" t="str">
            <v>16205640</v>
          </cell>
          <cell r="B278" t="str">
            <v>BYLAND ROAD</v>
          </cell>
          <cell r="C278" t="str">
            <v>COXWOLD</v>
          </cell>
          <cell r="D278" t="str">
            <v>✓</v>
          </cell>
          <cell r="J278" t="str">
            <v>✓</v>
          </cell>
          <cell r="K278"/>
          <cell r="L278" t="str">
            <v>✓</v>
          </cell>
          <cell r="N278"/>
          <cell r="P278"/>
          <cell r="S278"/>
          <cell r="U278" t="str">
            <v>✓</v>
          </cell>
        </row>
        <row r="279">
          <cell r="A279" t="str">
            <v>16280769</v>
          </cell>
          <cell r="B279" t="str">
            <v>COXWOLD VILLAGE</v>
          </cell>
          <cell r="C279" t="str">
            <v>COXWOLD</v>
          </cell>
          <cell r="D279" t="str">
            <v>✓</v>
          </cell>
          <cell r="J279" t="str">
            <v>✓</v>
          </cell>
          <cell r="K279"/>
          <cell r="L279" t="str">
            <v>✓</v>
          </cell>
          <cell r="N279"/>
          <cell r="P279"/>
          <cell r="S279"/>
          <cell r="U279" t="str">
            <v>✓</v>
          </cell>
        </row>
        <row r="280">
          <cell r="A280" t="str">
            <v>16281123</v>
          </cell>
          <cell r="B280" t="str">
            <v>THIRSK BANK TO MILL DIKE LANE</v>
          </cell>
          <cell r="C280" t="str">
            <v>COXWOLD</v>
          </cell>
          <cell r="D280" t="str">
            <v>✓</v>
          </cell>
          <cell r="J280" t="str">
            <v>✓</v>
          </cell>
          <cell r="K280"/>
          <cell r="L280" t="str">
            <v>✓</v>
          </cell>
          <cell r="N280"/>
          <cell r="P280"/>
          <cell r="S280"/>
          <cell r="U280" t="str">
            <v>✓</v>
          </cell>
        </row>
        <row r="281">
          <cell r="A281" t="str">
            <v>16281356</v>
          </cell>
          <cell r="B281" t="str">
            <v>BACK LANE TO DISTRICT BOUNDARY</v>
          </cell>
          <cell r="C281" t="str">
            <v>CRAKEHALL</v>
          </cell>
          <cell r="D281" t="str">
            <v>✓</v>
          </cell>
          <cell r="J281" t="str">
            <v>✓</v>
          </cell>
          <cell r="L281" t="str">
            <v>✓</v>
          </cell>
          <cell r="Q281" t="str">
            <v>✓</v>
          </cell>
        </row>
        <row r="282">
          <cell r="A282" t="str">
            <v>16281688</v>
          </cell>
          <cell r="B282" t="str">
            <v>LEYBURN ROAD</v>
          </cell>
          <cell r="C282" t="str">
            <v>CRAKEHALL</v>
          </cell>
          <cell r="D282" t="str">
            <v>✓</v>
          </cell>
          <cell r="J282" t="str">
            <v>✓</v>
          </cell>
          <cell r="L282" t="str">
            <v>✓</v>
          </cell>
          <cell r="Q282" t="str">
            <v>✓</v>
          </cell>
        </row>
        <row r="283">
          <cell r="A283" t="str">
            <v>16281803</v>
          </cell>
          <cell r="B283" t="str">
            <v>ROAD FROM WHITE CROSS TO CRAKEHALL</v>
          </cell>
          <cell r="C283" t="str">
            <v>CRAKEHALL</v>
          </cell>
          <cell r="D283" t="str">
            <v>✓</v>
          </cell>
          <cell r="J283" t="str">
            <v>✓</v>
          </cell>
          <cell r="L283" t="str">
            <v>✓</v>
          </cell>
          <cell r="Q283" t="str">
            <v>✓</v>
          </cell>
        </row>
        <row r="284">
          <cell r="A284" t="str">
            <v>16205883</v>
          </cell>
          <cell r="B284" t="str">
            <v>THE GREEN</v>
          </cell>
          <cell r="C284" t="str">
            <v>CRAKEHALL</v>
          </cell>
          <cell r="D284" t="str">
            <v>✓</v>
          </cell>
          <cell r="I284" t="str">
            <v>✓</v>
          </cell>
          <cell r="J284" t="str">
            <v>✓</v>
          </cell>
          <cell r="K284" t="str">
            <v>✓</v>
          </cell>
          <cell r="L284"/>
          <cell r="R284" t="str">
            <v>✓</v>
          </cell>
        </row>
        <row r="285">
          <cell r="A285" t="str">
            <v>16204709</v>
          </cell>
          <cell r="B285" t="str">
            <v>EASINGWOLD ROAD</v>
          </cell>
          <cell r="C285" t="str">
            <v>CRAYKE</v>
          </cell>
          <cell r="D285" t="str">
            <v>✓</v>
          </cell>
          <cell r="J285" t="str">
            <v>✓</v>
          </cell>
          <cell r="K285" t="str">
            <v>✓</v>
          </cell>
          <cell r="L285"/>
          <cell r="R285" t="str">
            <v>✓</v>
          </cell>
        </row>
        <row r="286">
          <cell r="A286" t="str">
            <v>34205249</v>
          </cell>
          <cell r="B286" t="str">
            <v>COBCROFT LANE</v>
          </cell>
          <cell r="C286" t="str">
            <v>CRIDLING STUBBS</v>
          </cell>
          <cell r="E286" t="str">
            <v>✓</v>
          </cell>
          <cell r="J286" t="str">
            <v>✓</v>
          </cell>
          <cell r="K286" t="str">
            <v>✓</v>
          </cell>
          <cell r="L286" t="str">
            <v>✓</v>
          </cell>
          <cell r="Q286" t="str">
            <v>✓</v>
          </cell>
        </row>
        <row r="287">
          <cell r="A287" t="str">
            <v>34205294</v>
          </cell>
          <cell r="B287" t="str">
            <v>STUBBS LANE</v>
          </cell>
          <cell r="C287" t="str">
            <v>CRIDLING STUBBS</v>
          </cell>
          <cell r="E287" t="str">
            <v>✓</v>
          </cell>
          <cell r="J287" t="str">
            <v>✓</v>
          </cell>
          <cell r="K287" t="str">
            <v>✓</v>
          </cell>
          <cell r="L287" t="str">
            <v>✓</v>
          </cell>
          <cell r="Q287" t="str">
            <v>✓</v>
          </cell>
        </row>
        <row r="288">
          <cell r="A288" t="str">
            <v>31901335</v>
          </cell>
          <cell r="B288" t="str">
            <v>SOUTH PARADE</v>
          </cell>
          <cell r="C288" t="str">
            <v>CROFT ON TEES</v>
          </cell>
          <cell r="D288" t="str">
            <v>✓</v>
          </cell>
          <cell r="I288" t="str">
            <v>✓</v>
          </cell>
          <cell r="J288" t="str">
            <v>✓</v>
          </cell>
          <cell r="K288" t="str">
            <v>✓</v>
          </cell>
          <cell r="L288"/>
          <cell r="R288" t="str">
            <v>✓</v>
          </cell>
        </row>
        <row r="289">
          <cell r="A289" t="str">
            <v>31904492</v>
          </cell>
          <cell r="B289" t="str">
            <v>NORTHALLERTON ROAD</v>
          </cell>
          <cell r="C289" t="str">
            <v>CROFT ON TEES</v>
          </cell>
          <cell r="D289" t="str">
            <v>✓</v>
          </cell>
          <cell r="J289" t="str">
            <v>✓</v>
          </cell>
          <cell r="L289" t="str">
            <v>✓</v>
          </cell>
          <cell r="Q289" t="str">
            <v>✓</v>
          </cell>
        </row>
        <row r="290">
          <cell r="A290" t="str">
            <v>31980094</v>
          </cell>
          <cell r="B290" t="str">
            <v>TEES VIEW</v>
          </cell>
          <cell r="C290" t="str">
            <v>CROFT ON TEES</v>
          </cell>
          <cell r="D290" t="str">
            <v>✓</v>
          </cell>
          <cell r="J290" t="str">
            <v>✓</v>
          </cell>
          <cell r="L290" t="str">
            <v>✓</v>
          </cell>
          <cell r="Q290" t="str">
            <v>✓</v>
          </cell>
        </row>
        <row r="291">
          <cell r="A291" t="str">
            <v>09601798</v>
          </cell>
          <cell r="B291" t="str">
            <v>SKIPTON ROAD</v>
          </cell>
          <cell r="C291" t="str">
            <v>CROSS HILLS</v>
          </cell>
          <cell r="D291" t="str">
            <v>✓</v>
          </cell>
          <cell r="I291" t="str">
            <v>✓</v>
          </cell>
          <cell r="J291" t="str">
            <v>✓</v>
          </cell>
          <cell r="L291" t="str">
            <v>✓</v>
          </cell>
          <cell r="Q291" t="str">
            <v>✓</v>
          </cell>
        </row>
        <row r="292">
          <cell r="A292" t="str">
            <v>09601807</v>
          </cell>
          <cell r="B292" t="str">
            <v>STATION ROAD</v>
          </cell>
          <cell r="C292" t="str">
            <v>CROSS HILLS</v>
          </cell>
          <cell r="D292" t="str">
            <v>✓</v>
          </cell>
          <cell r="I292" t="str">
            <v>✓</v>
          </cell>
          <cell r="J292" t="str">
            <v>✓</v>
          </cell>
          <cell r="L292" t="str">
            <v>✓</v>
          </cell>
          <cell r="Q292" t="str">
            <v>✓</v>
          </cell>
        </row>
        <row r="293">
          <cell r="A293" t="str">
            <v>09602009</v>
          </cell>
          <cell r="B293" t="str">
            <v>KEIGHLEY ROAD</v>
          </cell>
          <cell r="C293" t="str">
            <v>CROSS HILLS</v>
          </cell>
          <cell r="D293" t="str">
            <v>✓</v>
          </cell>
          <cell r="I293" t="str">
            <v>✓</v>
          </cell>
          <cell r="J293" t="str">
            <v>✓</v>
          </cell>
          <cell r="L293" t="str">
            <v>✓</v>
          </cell>
          <cell r="Q293" t="str">
            <v>✓</v>
          </cell>
        </row>
        <row r="294">
          <cell r="A294" t="str">
            <v>09602024</v>
          </cell>
          <cell r="B294" t="str">
            <v>MAIN STREET</v>
          </cell>
          <cell r="C294" t="str">
            <v>CROSS HILLS</v>
          </cell>
          <cell r="D294" t="str">
            <v>✓</v>
          </cell>
          <cell r="J294" t="str">
            <v>✓</v>
          </cell>
          <cell r="K294" t="str">
            <v>✓</v>
          </cell>
          <cell r="L294" t="str">
            <v>✓</v>
          </cell>
          <cell r="M294"/>
          <cell r="Q294" t="str">
            <v>✓</v>
          </cell>
          <cell r="U294" t="str">
            <v>✓</v>
          </cell>
        </row>
        <row r="295">
          <cell r="A295" t="str">
            <v>09602415</v>
          </cell>
          <cell r="B295" t="str">
            <v>WHEATLANDS LANE</v>
          </cell>
          <cell r="C295" t="str">
            <v>CROSS HILLS</v>
          </cell>
          <cell r="D295" t="str">
            <v>✓</v>
          </cell>
          <cell r="J295" t="str">
            <v>✓</v>
          </cell>
          <cell r="K295"/>
          <cell r="L295" t="str">
            <v>✓</v>
          </cell>
          <cell r="M295"/>
          <cell r="Q295" t="str">
            <v>✓</v>
          </cell>
        </row>
        <row r="296">
          <cell r="A296" t="str">
            <v>09604619</v>
          </cell>
          <cell r="B296" t="str">
            <v>HOLME LANE</v>
          </cell>
          <cell r="C296" t="str">
            <v>CROSS HILLS</v>
          </cell>
          <cell r="D296" t="str">
            <v>✓</v>
          </cell>
          <cell r="J296" t="str">
            <v>✓</v>
          </cell>
          <cell r="K296" t="str">
            <v>✓</v>
          </cell>
          <cell r="L296" t="str">
            <v>✓</v>
          </cell>
          <cell r="Q296" t="str">
            <v>✓</v>
          </cell>
          <cell r="R296" t="str">
            <v>✓</v>
          </cell>
        </row>
        <row r="297">
          <cell r="A297" t="str">
            <v>33702368</v>
          </cell>
          <cell r="B297" t="str">
            <v>STATION ROAD</v>
          </cell>
          <cell r="C297" t="str">
            <v>CROSSGATES</v>
          </cell>
          <cell r="D297" t="str">
            <v>✓</v>
          </cell>
          <cell r="J297" t="str">
            <v>✓</v>
          </cell>
          <cell r="L297" t="str">
            <v>✓</v>
          </cell>
          <cell r="Q297" t="str">
            <v>✓</v>
          </cell>
        </row>
        <row r="298">
          <cell r="A298" t="str">
            <v>33703598</v>
          </cell>
          <cell r="B298" t="str">
            <v>SEAMER ROAD</v>
          </cell>
          <cell r="C298" t="str">
            <v>CROSSGATES</v>
          </cell>
          <cell r="D298" t="str">
            <v>✓</v>
          </cell>
          <cell r="F298" t="str">
            <v>✓</v>
          </cell>
          <cell r="J298" t="str">
            <v>✓</v>
          </cell>
          <cell r="K298" t="str">
            <v>✓</v>
          </cell>
          <cell r="L298" t="str">
            <v>✓</v>
          </cell>
          <cell r="N298" t="str">
            <v>✓</v>
          </cell>
          <cell r="Q298" t="str">
            <v>✓</v>
          </cell>
          <cell r="U298" t="str">
            <v>✓</v>
          </cell>
        </row>
        <row r="299">
          <cell r="A299" t="str">
            <v>33780541</v>
          </cell>
          <cell r="B299" t="str">
            <v>PASTURE LANE TO CURLEW DRIVE</v>
          </cell>
          <cell r="C299" t="str">
            <v>CROSSGATES</v>
          </cell>
          <cell r="D299" t="str">
            <v>✓</v>
          </cell>
          <cell r="J299" t="str">
            <v>✓</v>
          </cell>
          <cell r="L299" t="str">
            <v>✓</v>
          </cell>
          <cell r="Q299" t="str">
            <v>✓</v>
          </cell>
        </row>
        <row r="300">
          <cell r="A300" t="str">
            <v>33780542</v>
          </cell>
          <cell r="B300" t="str">
            <v>STATION ROAD TO SEAMER BY-PASS</v>
          </cell>
          <cell r="C300" t="str">
            <v>CROSSGATES</v>
          </cell>
          <cell r="D300" t="str">
            <v>✓</v>
          </cell>
          <cell r="I300" t="str">
            <v>✓</v>
          </cell>
          <cell r="J300" t="str">
            <v>✓</v>
          </cell>
          <cell r="L300" t="str">
            <v>✓</v>
          </cell>
          <cell r="Q300" t="str">
            <v>✓</v>
          </cell>
        </row>
        <row r="301">
          <cell r="A301" t="str">
            <v>16680555</v>
          </cell>
          <cell r="B301" t="str">
            <v>CUNDALL TO POPLAR HILL</v>
          </cell>
          <cell r="C301" t="str">
            <v>CUNDALL</v>
          </cell>
          <cell r="D301" t="str">
            <v>✓</v>
          </cell>
          <cell r="J301" t="str">
            <v>✓</v>
          </cell>
          <cell r="K301" t="str">
            <v>✓</v>
          </cell>
          <cell r="L301"/>
          <cell r="R301" t="str">
            <v>✓</v>
          </cell>
        </row>
        <row r="302">
          <cell r="A302" t="str">
            <v>16606795</v>
          </cell>
          <cell r="B302" t="str">
            <v>FOLDSHAW LANE</v>
          </cell>
          <cell r="C302" t="str">
            <v>DACRE</v>
          </cell>
          <cell r="D302" t="str">
            <v>✓</v>
          </cell>
          <cell r="J302" t="str">
            <v>✓</v>
          </cell>
          <cell r="K302" t="str">
            <v>✓</v>
          </cell>
          <cell r="L302"/>
          <cell r="R302" t="str">
            <v>✓</v>
          </cell>
        </row>
        <row r="303">
          <cell r="A303" t="str">
            <v>16681477</v>
          </cell>
          <cell r="B303" t="str">
            <v>DACRE TO SUMMERBRIDGE</v>
          </cell>
          <cell r="C303" t="str">
            <v>DACRE BANKS</v>
          </cell>
          <cell r="D303" t="str">
            <v>✓</v>
          </cell>
          <cell r="J303" t="str">
            <v>✓</v>
          </cell>
          <cell r="K303" t="str">
            <v>✓</v>
          </cell>
          <cell r="L303" t="str">
            <v>✓</v>
          </cell>
          <cell r="N303"/>
          <cell r="Q303" t="str">
            <v>✓</v>
          </cell>
        </row>
        <row r="304">
          <cell r="A304" t="str">
            <v>16681608</v>
          </cell>
          <cell r="B304" t="str">
            <v>BELFORD LANE TO GLEBE FARM</v>
          </cell>
          <cell r="C304" t="str">
            <v>DALLOWGILL</v>
          </cell>
          <cell r="D304" t="str">
            <v>✓</v>
          </cell>
          <cell r="J304" t="str">
            <v>✓</v>
          </cell>
          <cell r="K304" t="str">
            <v>✓</v>
          </cell>
          <cell r="L304"/>
          <cell r="R304" t="str">
            <v>✓</v>
          </cell>
        </row>
        <row r="305">
          <cell r="A305" t="str">
            <v>16204251</v>
          </cell>
          <cell r="B305" t="str">
            <v>DALTON LANE</v>
          </cell>
          <cell r="C305" t="str">
            <v>DALTON</v>
          </cell>
          <cell r="D305" t="str">
            <v>✓</v>
          </cell>
          <cell r="J305" t="str">
            <v>✓</v>
          </cell>
          <cell r="L305" t="str">
            <v>✓</v>
          </cell>
          <cell r="Q305" t="str">
            <v>✓</v>
          </cell>
        </row>
        <row r="306">
          <cell r="A306" t="str">
            <v>16204253</v>
          </cell>
          <cell r="B306" t="str">
            <v>ELDMIRE LANE</v>
          </cell>
          <cell r="C306" t="str">
            <v>DALTON</v>
          </cell>
          <cell r="D306" t="str">
            <v>✓</v>
          </cell>
          <cell r="J306" t="str">
            <v>✓</v>
          </cell>
          <cell r="L306" t="str">
            <v>✓</v>
          </cell>
          <cell r="Q306" t="str">
            <v>✓</v>
          </cell>
          <cell r="U306" t="str">
            <v>✓</v>
          </cell>
        </row>
        <row r="307">
          <cell r="A307" t="str">
            <v>16281449</v>
          </cell>
          <cell r="B307" t="str">
            <v>ROAD FROM TOPCLIFFE TO ELDMIRE LANE</v>
          </cell>
          <cell r="C307" t="str">
            <v>DALTON</v>
          </cell>
          <cell r="D307" t="str">
            <v>✓</v>
          </cell>
          <cell r="I307" t="str">
            <v>✓</v>
          </cell>
          <cell r="J307" t="str">
            <v>✓</v>
          </cell>
          <cell r="L307" t="str">
            <v>✓</v>
          </cell>
          <cell r="Q307" t="str">
            <v>✓</v>
          </cell>
        </row>
        <row r="308">
          <cell r="A308" t="str">
            <v>16281475</v>
          </cell>
          <cell r="B308" t="str">
            <v>DALTON LANE TO SANDHOLMES FARM TRACK</v>
          </cell>
          <cell r="C308" t="str">
            <v>DALTON</v>
          </cell>
          <cell r="D308" t="str">
            <v>✓</v>
          </cell>
          <cell r="J308" t="str">
            <v>✓</v>
          </cell>
          <cell r="L308" t="str">
            <v>✓</v>
          </cell>
          <cell r="Q308" t="str">
            <v>✓</v>
          </cell>
        </row>
        <row r="309">
          <cell r="A309" t="str">
            <v>31902094</v>
          </cell>
          <cell r="B309" t="str">
            <v>NORTHALLERTON ROAD</v>
          </cell>
          <cell r="C309" t="str">
            <v>DALTON ON TEES</v>
          </cell>
          <cell r="D309" t="str">
            <v>✓</v>
          </cell>
          <cell r="J309" t="str">
            <v>✓</v>
          </cell>
          <cell r="L309" t="str">
            <v>✓</v>
          </cell>
          <cell r="Q309" t="str">
            <v>✓</v>
          </cell>
        </row>
        <row r="310">
          <cell r="A310" t="str">
            <v>33703052</v>
          </cell>
          <cell r="B310" t="str">
            <v>DALE END</v>
          </cell>
          <cell r="C310" t="str">
            <v>DANBY</v>
          </cell>
          <cell r="D310" t="str">
            <v>✓</v>
          </cell>
          <cell r="J310" t="str">
            <v>✓</v>
          </cell>
          <cell r="L310" t="str">
            <v>✓</v>
          </cell>
          <cell r="Q310" t="str">
            <v>✓</v>
          </cell>
        </row>
        <row r="311">
          <cell r="A311" t="str">
            <v>33703054</v>
          </cell>
          <cell r="B311" t="str">
            <v>BRIAR HILL</v>
          </cell>
          <cell r="C311" t="str">
            <v>DANBY</v>
          </cell>
          <cell r="D311" t="str">
            <v>✓</v>
          </cell>
          <cell r="J311" t="str">
            <v>✓</v>
          </cell>
          <cell r="K311" t="str">
            <v>✓</v>
          </cell>
          <cell r="L311" t="str">
            <v>✓</v>
          </cell>
          <cell r="N311"/>
          <cell r="Q311" t="str">
            <v>✓</v>
          </cell>
        </row>
        <row r="312">
          <cell r="A312" t="str">
            <v>16605985</v>
          </cell>
          <cell r="B312" t="str">
            <v>MENWITH HILL ROAD</v>
          </cell>
          <cell r="C312" t="str">
            <v>DARLEY</v>
          </cell>
          <cell r="D312" t="str">
            <v>✓</v>
          </cell>
          <cell r="J312" t="str">
            <v>✓</v>
          </cell>
          <cell r="K312" t="str">
            <v>✓</v>
          </cell>
          <cell r="L312" t="str">
            <v>✓</v>
          </cell>
          <cell r="Q312" t="str">
            <v>✓</v>
          </cell>
          <cell r="R312" t="str">
            <v>✓</v>
          </cell>
        </row>
        <row r="313">
          <cell r="A313" t="str">
            <v>16681467</v>
          </cell>
          <cell r="B313" t="str">
            <v>LOW GREEN TO PARISH BOUNDARY</v>
          </cell>
          <cell r="C313" t="str">
            <v>DARLEY</v>
          </cell>
          <cell r="D313" t="str">
            <v>✓</v>
          </cell>
          <cell r="J313" t="str">
            <v>✓</v>
          </cell>
          <cell r="K313" t="str">
            <v>✓</v>
          </cell>
          <cell r="L313"/>
          <cell r="R313" t="str">
            <v>✓</v>
          </cell>
        </row>
        <row r="314">
          <cell r="A314" t="str">
            <v>16681481</v>
          </cell>
          <cell r="B314" t="str">
            <v>MENWITH HILL ROAD TO DANGEROUS CORNER</v>
          </cell>
          <cell r="C314" t="str">
            <v>DARLEY</v>
          </cell>
          <cell r="D314" t="str">
            <v>✓</v>
          </cell>
          <cell r="J314" t="str">
            <v>✓</v>
          </cell>
          <cell r="K314" t="str">
            <v>✓</v>
          </cell>
          <cell r="L314" t="str">
            <v>✓</v>
          </cell>
          <cell r="Q314" t="str">
            <v>✓</v>
          </cell>
          <cell r="R314" t="str">
            <v>✓</v>
          </cell>
        </row>
        <row r="315">
          <cell r="A315" t="str">
            <v>16602688</v>
          </cell>
          <cell r="B315" t="str">
            <v>BACK LANE</v>
          </cell>
          <cell r="C315" t="str">
            <v>DISHFORTH</v>
          </cell>
          <cell r="D315" t="str">
            <v>✓</v>
          </cell>
          <cell r="J315" t="str">
            <v>✓</v>
          </cell>
          <cell r="K315" t="str">
            <v>✓</v>
          </cell>
          <cell r="L315"/>
          <cell r="R315" t="str">
            <v>✓</v>
          </cell>
        </row>
        <row r="316">
          <cell r="A316" t="str">
            <v>16602703</v>
          </cell>
          <cell r="B316" t="str">
            <v>GRANGE CLOSE</v>
          </cell>
          <cell r="C316" t="str">
            <v>DISHFORTH</v>
          </cell>
          <cell r="D316" t="str">
            <v>✓</v>
          </cell>
          <cell r="J316" t="str">
            <v>✓</v>
          </cell>
          <cell r="K316" t="str">
            <v>✓</v>
          </cell>
          <cell r="L316"/>
          <cell r="R316" t="str">
            <v>✓</v>
          </cell>
        </row>
        <row r="317">
          <cell r="A317" t="str">
            <v>09603845</v>
          </cell>
          <cell r="B317" t="str">
            <v>HEIGHT LANE TO COUNTY BOUNDARY</v>
          </cell>
          <cell r="C317" t="str">
            <v>DRAUGHTON</v>
          </cell>
          <cell r="D317" t="str">
            <v>✓</v>
          </cell>
          <cell r="J317" t="str">
            <v>✓</v>
          </cell>
          <cell r="L317" t="str">
            <v>✓</v>
          </cell>
          <cell r="Q317" t="str">
            <v>✓</v>
          </cell>
          <cell r="U317" t="str">
            <v>✓</v>
          </cell>
          <cell r="V317" t="str">
            <v>✓</v>
          </cell>
          <cell r="W317" t="str">
            <v>✓</v>
          </cell>
        </row>
        <row r="318">
          <cell r="A318" t="str">
            <v>09603851</v>
          </cell>
          <cell r="B318" t="str">
            <v>LOW SKIBEDEN TO HEIGHT LANE</v>
          </cell>
          <cell r="C318" t="str">
            <v>DRAUGHTON</v>
          </cell>
          <cell r="D318" t="str">
            <v>✓</v>
          </cell>
          <cell r="I318" t="str">
            <v>✓</v>
          </cell>
          <cell r="J318" t="str">
            <v>✓</v>
          </cell>
          <cell r="L318" t="str">
            <v>✓</v>
          </cell>
          <cell r="Q318" t="str">
            <v>✓</v>
          </cell>
        </row>
        <row r="319">
          <cell r="A319" t="str">
            <v>34205664</v>
          </cell>
          <cell r="B319" t="str">
            <v>MAIN ROAD</v>
          </cell>
          <cell r="C319" t="str">
            <v>DRAX</v>
          </cell>
          <cell r="D319" t="str">
            <v>✓</v>
          </cell>
          <cell r="J319" t="str">
            <v>✓</v>
          </cell>
          <cell r="K319" t="str">
            <v>✓</v>
          </cell>
          <cell r="L319"/>
          <cell r="R319" t="str">
            <v>✓</v>
          </cell>
        </row>
        <row r="320">
          <cell r="A320" t="str">
            <v>34280723</v>
          </cell>
          <cell r="B320" t="str">
            <v>RIVER AIRE TO DRAX POWER STATION</v>
          </cell>
          <cell r="C320" t="str">
            <v>DRAX</v>
          </cell>
          <cell r="D320" t="str">
            <v>✓</v>
          </cell>
          <cell r="J320" t="str">
            <v>✓</v>
          </cell>
          <cell r="L320" t="str">
            <v>✓</v>
          </cell>
          <cell r="Q320" t="str">
            <v>✓</v>
          </cell>
        </row>
        <row r="321">
          <cell r="A321" t="str">
            <v>16605643</v>
          </cell>
          <cell r="B321" t="str">
            <v>HARROGATE ROAD</v>
          </cell>
          <cell r="C321" t="str">
            <v>DUNKESWICK</v>
          </cell>
          <cell r="D321" t="str">
            <v>✓</v>
          </cell>
          <cell r="J321" t="str">
            <v>✓</v>
          </cell>
          <cell r="L321" t="str">
            <v>✓</v>
          </cell>
          <cell r="Q321" t="str">
            <v>✓</v>
          </cell>
        </row>
        <row r="322">
          <cell r="A322" t="str">
            <v>16201234</v>
          </cell>
          <cell r="B322" t="str">
            <v>CHAPEL STREET</v>
          </cell>
          <cell r="C322" t="str">
            <v>EASINGWOLD</v>
          </cell>
          <cell r="D322" t="str">
            <v>✓</v>
          </cell>
          <cell r="J322" t="str">
            <v>✓</v>
          </cell>
          <cell r="L322" t="str">
            <v>✓</v>
          </cell>
          <cell r="Q322" t="str">
            <v>✓</v>
          </cell>
        </row>
        <row r="323">
          <cell r="A323" t="str">
            <v>16201239</v>
          </cell>
          <cell r="B323" t="str">
            <v>CRABMILL LANE</v>
          </cell>
          <cell r="C323" t="str">
            <v>EASINGWOLD</v>
          </cell>
          <cell r="D323" t="str">
            <v>✓</v>
          </cell>
          <cell r="J323" t="str">
            <v>✓</v>
          </cell>
          <cell r="K323" t="str">
            <v>✓</v>
          </cell>
          <cell r="L323" t="str">
            <v>✓</v>
          </cell>
          <cell r="N323"/>
          <cell r="Q323" t="str">
            <v>✓</v>
          </cell>
        </row>
        <row r="324">
          <cell r="A324" t="str">
            <v>16201261</v>
          </cell>
          <cell r="B324" t="str">
            <v>LONG STREET</v>
          </cell>
          <cell r="C324" t="str">
            <v>EASINGWOLD</v>
          </cell>
          <cell r="D324" t="str">
            <v>✓</v>
          </cell>
          <cell r="J324" t="str">
            <v>✓</v>
          </cell>
          <cell r="K324"/>
          <cell r="L324" t="str">
            <v>✓</v>
          </cell>
          <cell r="M324"/>
          <cell r="N324"/>
          <cell r="Q324" t="str">
            <v>✓</v>
          </cell>
        </row>
        <row r="325">
          <cell r="A325" t="str">
            <v>16201267</v>
          </cell>
          <cell r="B325" t="str">
            <v>MARKET PLACE</v>
          </cell>
          <cell r="C325" t="str">
            <v>EASINGWOLD</v>
          </cell>
          <cell r="D325" t="str">
            <v>✓</v>
          </cell>
          <cell r="J325" t="str">
            <v>✓</v>
          </cell>
          <cell r="L325" t="str">
            <v>✓</v>
          </cell>
          <cell r="Q325" t="str">
            <v>✓</v>
          </cell>
        </row>
        <row r="326">
          <cell r="A326" t="str">
            <v>16201274</v>
          </cell>
          <cell r="B326" t="str">
            <v>RASKELF ROAD</v>
          </cell>
          <cell r="C326" t="str">
            <v>EASINGWOLD</v>
          </cell>
          <cell r="D326" t="str">
            <v>✓</v>
          </cell>
          <cell r="I326" t="str">
            <v>✓</v>
          </cell>
          <cell r="J326" t="str">
            <v>✓</v>
          </cell>
          <cell r="L326" t="str">
            <v>✓</v>
          </cell>
          <cell r="Q326" t="str">
            <v>✓</v>
          </cell>
        </row>
        <row r="327">
          <cell r="A327" t="str">
            <v>16201283</v>
          </cell>
          <cell r="B327" t="str">
            <v>STILLINGTON ROAD</v>
          </cell>
          <cell r="C327" t="str">
            <v>EASINGWOLD</v>
          </cell>
          <cell r="D327" t="str">
            <v>✓</v>
          </cell>
          <cell r="J327" t="str">
            <v>✓</v>
          </cell>
          <cell r="K327"/>
          <cell r="L327" t="str">
            <v>✓</v>
          </cell>
          <cell r="M327"/>
          <cell r="N327"/>
          <cell r="Q327" t="str">
            <v>✓</v>
          </cell>
        </row>
        <row r="328">
          <cell r="A328" t="str">
            <v>16201288</v>
          </cell>
          <cell r="B328" t="str">
            <v>TANPIT LANE</v>
          </cell>
          <cell r="C328" t="str">
            <v>EASINGWOLD</v>
          </cell>
          <cell r="D328" t="str">
            <v>✓</v>
          </cell>
          <cell r="J328" t="str">
            <v>✓</v>
          </cell>
          <cell r="L328" t="str">
            <v>✓</v>
          </cell>
          <cell r="Q328" t="str">
            <v>✓</v>
          </cell>
        </row>
        <row r="329">
          <cell r="A329" t="str">
            <v>16201298</v>
          </cell>
          <cell r="B329" t="str">
            <v>YORK ROAD</v>
          </cell>
          <cell r="C329" t="str">
            <v>EASINGWOLD</v>
          </cell>
          <cell r="D329" t="str">
            <v>✓</v>
          </cell>
          <cell r="I329" t="str">
            <v>✓</v>
          </cell>
          <cell r="J329" t="str">
            <v>✓</v>
          </cell>
          <cell r="K329" t="str">
            <v>✓</v>
          </cell>
          <cell r="L329" t="str">
            <v>✓</v>
          </cell>
          <cell r="Q329" t="str">
            <v>✓</v>
          </cell>
          <cell r="R329" t="str">
            <v>✓</v>
          </cell>
        </row>
        <row r="330">
          <cell r="A330" t="str">
            <v>16201304</v>
          </cell>
          <cell r="B330" t="str">
            <v>CHURCH HILL</v>
          </cell>
          <cell r="C330" t="str">
            <v>EASINGWOLD</v>
          </cell>
          <cell r="D330" t="str">
            <v>✓</v>
          </cell>
          <cell r="J330" t="str">
            <v>✓</v>
          </cell>
          <cell r="K330"/>
          <cell r="L330" t="str">
            <v>✓</v>
          </cell>
          <cell r="M330"/>
          <cell r="N330"/>
          <cell r="Q330" t="str">
            <v>✓</v>
          </cell>
        </row>
        <row r="331">
          <cell r="A331" t="str">
            <v>16201321</v>
          </cell>
          <cell r="B331" t="str">
            <v>SPRING STREET</v>
          </cell>
          <cell r="C331" t="str">
            <v>EASINGWOLD</v>
          </cell>
          <cell r="D331" t="str">
            <v>✓</v>
          </cell>
          <cell r="J331" t="str">
            <v>✓</v>
          </cell>
          <cell r="L331" t="str">
            <v>✓</v>
          </cell>
          <cell r="Q331" t="str">
            <v>✓</v>
          </cell>
        </row>
        <row r="332">
          <cell r="A332" t="str">
            <v>16201322</v>
          </cell>
          <cell r="B332" t="str">
            <v>THIRSK ROAD</v>
          </cell>
          <cell r="C332" t="str">
            <v>EASINGWOLD</v>
          </cell>
          <cell r="D332" t="str">
            <v>✓</v>
          </cell>
          <cell r="I332" t="str">
            <v>✓</v>
          </cell>
          <cell r="J332" t="str">
            <v>✓</v>
          </cell>
          <cell r="K332" t="str">
            <v>✓</v>
          </cell>
          <cell r="L332" t="str">
            <v>✓</v>
          </cell>
          <cell r="Q332" t="str">
            <v>✓</v>
          </cell>
          <cell r="R332" t="str">
            <v>✓</v>
          </cell>
        </row>
        <row r="333">
          <cell r="A333" t="str">
            <v>16201328</v>
          </cell>
          <cell r="B333" t="str">
            <v>UPPLEBY</v>
          </cell>
          <cell r="C333" t="str">
            <v>EASINGWOLD</v>
          </cell>
          <cell r="D333" t="str">
            <v>✓</v>
          </cell>
          <cell r="J333" t="str">
            <v>✓</v>
          </cell>
          <cell r="L333" t="str">
            <v>✓</v>
          </cell>
          <cell r="Q333" t="str">
            <v>✓</v>
          </cell>
        </row>
        <row r="334">
          <cell r="A334" t="str">
            <v>16205367</v>
          </cell>
          <cell r="B334" t="str">
            <v>OAKLANDS WAY</v>
          </cell>
          <cell r="C334" t="str">
            <v>EASINGWOLD</v>
          </cell>
          <cell r="D334" t="str">
            <v>✓</v>
          </cell>
          <cell r="J334" t="str">
            <v>✓</v>
          </cell>
          <cell r="K334" t="str">
            <v>✓</v>
          </cell>
          <cell r="L334" t="str">
            <v>✓</v>
          </cell>
          <cell r="M334"/>
          <cell r="N334"/>
          <cell r="Q334" t="str">
            <v>✓</v>
          </cell>
        </row>
        <row r="335">
          <cell r="A335" t="str">
            <v>16205880</v>
          </cell>
          <cell r="B335" t="str">
            <v>CRAYKE ROAD</v>
          </cell>
          <cell r="C335" t="str">
            <v>EASINGWOLD</v>
          </cell>
          <cell r="D335" t="str">
            <v>✓</v>
          </cell>
          <cell r="J335" t="str">
            <v>✓</v>
          </cell>
          <cell r="L335" t="str">
            <v>✓</v>
          </cell>
          <cell r="Q335" t="str">
            <v>✓</v>
          </cell>
        </row>
        <row r="336">
          <cell r="A336" t="str">
            <v>16205938</v>
          </cell>
          <cell r="B336" t="str">
            <v>ROAD FROM EASINGWOLD BYPASS TO NEW ROAD</v>
          </cell>
          <cell r="C336" t="str">
            <v>EASINGWOLD</v>
          </cell>
          <cell r="D336" t="str">
            <v>✓</v>
          </cell>
          <cell r="J336" t="str">
            <v>✓</v>
          </cell>
          <cell r="L336" t="str">
            <v>✓</v>
          </cell>
          <cell r="Q336" t="str">
            <v>✓</v>
          </cell>
        </row>
        <row r="337">
          <cell r="A337" t="str">
            <v>16280984</v>
          </cell>
          <cell r="B337" t="str">
            <v>EASINGWOLD BYPASS</v>
          </cell>
          <cell r="C337" t="str">
            <v>EASINGWOLD</v>
          </cell>
          <cell r="D337" t="str">
            <v>✓</v>
          </cell>
          <cell r="J337" t="str">
            <v>✓</v>
          </cell>
          <cell r="L337" t="str">
            <v>✓</v>
          </cell>
          <cell r="Q337" t="str">
            <v>✓</v>
          </cell>
        </row>
        <row r="338">
          <cell r="A338" t="str">
            <v>16281508</v>
          </cell>
          <cell r="B338" t="str">
            <v>EASINGWOLD BYPASS TO CROSS LANES</v>
          </cell>
          <cell r="C338" t="str">
            <v>EASINGWOLD</v>
          </cell>
          <cell r="D338" t="str">
            <v>✓</v>
          </cell>
          <cell r="J338" t="str">
            <v>✓</v>
          </cell>
          <cell r="L338" t="str">
            <v>✓</v>
          </cell>
          <cell r="Q338" t="str">
            <v>✓</v>
          </cell>
        </row>
        <row r="339">
          <cell r="A339" t="str">
            <v>16201331</v>
          </cell>
          <cell r="B339" t="str">
            <v>HAMBLETON WAY</v>
          </cell>
          <cell r="C339" t="str">
            <v>EASINGWOLD</v>
          </cell>
          <cell r="D339" t="str">
            <v>✓</v>
          </cell>
          <cell r="J339" t="str">
            <v>✓</v>
          </cell>
          <cell r="K339" t="str">
            <v>✓</v>
          </cell>
          <cell r="L339"/>
          <cell r="R339" t="str">
            <v>✓</v>
          </cell>
        </row>
        <row r="340">
          <cell r="A340" t="str">
            <v>33700955</v>
          </cell>
          <cell r="B340" t="str">
            <v>MOOR LANE</v>
          </cell>
          <cell r="C340" t="str">
            <v>EAST AYTON</v>
          </cell>
          <cell r="D340" t="str">
            <v>✓</v>
          </cell>
          <cell r="I340" t="str">
            <v>✓</v>
          </cell>
          <cell r="J340" t="str">
            <v>✓</v>
          </cell>
          <cell r="K340" t="str">
            <v>✓</v>
          </cell>
          <cell r="L340"/>
          <cell r="R340" t="str">
            <v>✓</v>
          </cell>
        </row>
        <row r="341">
          <cell r="A341" t="str">
            <v>33700952</v>
          </cell>
          <cell r="B341" t="str">
            <v>MAIN STREET</v>
          </cell>
          <cell r="C341" t="str">
            <v>EAST AYTON</v>
          </cell>
          <cell r="D341" t="str">
            <v>✓</v>
          </cell>
          <cell r="I341" t="str">
            <v>✓</v>
          </cell>
          <cell r="J341" t="str">
            <v>✓</v>
          </cell>
          <cell r="L341" t="str">
            <v>✓</v>
          </cell>
          <cell r="Q341" t="str">
            <v>✓</v>
          </cell>
        </row>
        <row r="342">
          <cell r="A342" t="str">
            <v>33702842</v>
          </cell>
          <cell r="B342" t="str">
            <v>RACECOURSE ROAD</v>
          </cell>
          <cell r="C342" t="str">
            <v>EAST AYTON</v>
          </cell>
          <cell r="D342" t="str">
            <v>✓</v>
          </cell>
          <cell r="J342" t="str">
            <v>✓</v>
          </cell>
          <cell r="L342" t="str">
            <v>✓</v>
          </cell>
          <cell r="Q342" t="str">
            <v>✓</v>
          </cell>
        </row>
        <row r="343">
          <cell r="A343" t="str">
            <v>33702844</v>
          </cell>
          <cell r="B343" t="str">
            <v>SEAMER ROAD</v>
          </cell>
          <cell r="C343" t="str">
            <v>EAST AYTON</v>
          </cell>
          <cell r="D343" t="str">
            <v>✓</v>
          </cell>
          <cell r="I343" t="str">
            <v>✓</v>
          </cell>
          <cell r="J343" t="str">
            <v>✓</v>
          </cell>
          <cell r="L343" t="str">
            <v>✓</v>
          </cell>
          <cell r="Q343" t="str">
            <v>✓</v>
          </cell>
        </row>
        <row r="344">
          <cell r="A344" t="str">
            <v>16201782</v>
          </cell>
          <cell r="B344" t="str">
            <v>GOLDEN ACRES</v>
          </cell>
          <cell r="C344" t="str">
            <v>EAST COWTON</v>
          </cell>
          <cell r="D344" t="str">
            <v>✓</v>
          </cell>
          <cell r="J344" t="str">
            <v>✓</v>
          </cell>
          <cell r="K344" t="str">
            <v>✓</v>
          </cell>
          <cell r="L344"/>
          <cell r="R344" t="str">
            <v>✓</v>
          </cell>
        </row>
        <row r="345">
          <cell r="A345" t="str">
            <v>16280893</v>
          </cell>
          <cell r="B345" t="str">
            <v>EAST COWTON VILLAGE</v>
          </cell>
          <cell r="C345" t="str">
            <v>EAST COWTON</v>
          </cell>
          <cell r="D345" t="str">
            <v>✓</v>
          </cell>
          <cell r="J345" t="str">
            <v>✓</v>
          </cell>
          <cell r="K345" t="str">
            <v>✓</v>
          </cell>
          <cell r="L345"/>
          <cell r="R345" t="str">
            <v>✓</v>
          </cell>
        </row>
        <row r="346">
          <cell r="A346" t="str">
            <v>09603856</v>
          </cell>
          <cell r="B346" t="str">
            <v>INGTHORPE LANE TO EDMONDSONS LANE</v>
          </cell>
          <cell r="C346" t="str">
            <v>EAST MARTON</v>
          </cell>
          <cell r="D346" t="str">
            <v>✓</v>
          </cell>
          <cell r="J346" t="str">
            <v>✓</v>
          </cell>
          <cell r="L346" t="str">
            <v>✓</v>
          </cell>
          <cell r="Q346" t="str">
            <v>✓</v>
          </cell>
        </row>
        <row r="347">
          <cell r="A347" t="str">
            <v>09603858</v>
          </cell>
          <cell r="B347" t="str">
            <v>SCHOOL TO INGTHORPE LANE</v>
          </cell>
          <cell r="C347" t="str">
            <v>EAST MARTON</v>
          </cell>
          <cell r="D347" t="str">
            <v>✓</v>
          </cell>
          <cell r="J347" t="str">
            <v>✓</v>
          </cell>
          <cell r="L347" t="str">
            <v>✓</v>
          </cell>
          <cell r="Q347" t="str">
            <v>✓</v>
          </cell>
          <cell r="V347" t="str">
            <v>✓</v>
          </cell>
          <cell r="W347" t="str">
            <v>✓</v>
          </cell>
        </row>
        <row r="348">
          <cell r="A348" t="str">
            <v>31902825</v>
          </cell>
          <cell r="B348" t="str">
            <v>EAST WITTON TO COVER BRIDGE</v>
          </cell>
          <cell r="C348" t="str">
            <v>EAST WITTON</v>
          </cell>
          <cell r="D348" t="str">
            <v>✓</v>
          </cell>
          <cell r="J348" t="str">
            <v>✓</v>
          </cell>
          <cell r="L348" t="str">
            <v>✓</v>
          </cell>
          <cell r="Q348" t="str">
            <v>✓</v>
          </cell>
          <cell r="U348" t="str">
            <v>✓</v>
          </cell>
        </row>
        <row r="349">
          <cell r="A349" t="str">
            <v>31902826</v>
          </cell>
          <cell r="B349" t="str">
            <v>EAST WITTON TO JERVAULX HALL</v>
          </cell>
          <cell r="C349" t="str">
            <v>EAST WITTON</v>
          </cell>
          <cell r="D349" t="str">
            <v>✓</v>
          </cell>
          <cell r="J349" t="str">
            <v>✓</v>
          </cell>
          <cell r="L349" t="str">
            <v>✓</v>
          </cell>
          <cell r="Q349" t="str">
            <v>✓</v>
          </cell>
          <cell r="U349" t="str">
            <v>✓</v>
          </cell>
        </row>
        <row r="350">
          <cell r="A350" t="str">
            <v>33701824</v>
          </cell>
          <cell r="B350" t="str">
            <v>OVERDALE</v>
          </cell>
          <cell r="C350" t="str">
            <v>EASTFIELD</v>
          </cell>
          <cell r="D350" t="str">
            <v>✓</v>
          </cell>
          <cell r="J350" t="str">
            <v>✓</v>
          </cell>
          <cell r="K350" t="str">
            <v>✓</v>
          </cell>
          <cell r="L350"/>
          <cell r="R350" t="str">
            <v>✓</v>
          </cell>
        </row>
        <row r="351">
          <cell r="A351" t="str">
            <v>33701868</v>
          </cell>
          <cell r="B351" t="str">
            <v>BRAEBURN</v>
          </cell>
          <cell r="C351" t="str">
            <v>EASTFIELD</v>
          </cell>
          <cell r="D351" t="str">
            <v>✓</v>
          </cell>
          <cell r="J351" t="str">
            <v>✓</v>
          </cell>
          <cell r="K351" t="str">
            <v>✓</v>
          </cell>
          <cell r="L351"/>
          <cell r="R351" t="str">
            <v>✓</v>
          </cell>
        </row>
        <row r="352">
          <cell r="A352" t="str">
            <v>33701917</v>
          </cell>
          <cell r="B352" t="str">
            <v>LOWFIELD</v>
          </cell>
          <cell r="C352" t="str">
            <v>EASTFIELD</v>
          </cell>
          <cell r="D352" t="str">
            <v>✓</v>
          </cell>
          <cell r="J352" t="str">
            <v>✓</v>
          </cell>
          <cell r="K352" t="str">
            <v>✓</v>
          </cell>
          <cell r="L352"/>
          <cell r="R352" t="str">
            <v>✓</v>
          </cell>
        </row>
        <row r="353">
          <cell r="A353" t="str">
            <v>33701928</v>
          </cell>
          <cell r="B353" t="str">
            <v>MOOR LANE</v>
          </cell>
          <cell r="C353" t="str">
            <v>EASTFIELD</v>
          </cell>
          <cell r="D353" t="str">
            <v>✓</v>
          </cell>
          <cell r="J353" t="str">
            <v>✓</v>
          </cell>
          <cell r="K353" t="str">
            <v>✓</v>
          </cell>
          <cell r="L353"/>
          <cell r="R353" t="str">
            <v>✓</v>
          </cell>
        </row>
        <row r="354">
          <cell r="A354" t="str">
            <v>33702559</v>
          </cell>
          <cell r="B354" t="str">
            <v>PINDAR ROAD</v>
          </cell>
          <cell r="C354" t="str">
            <v>EASTFIELD</v>
          </cell>
          <cell r="D354" t="str">
            <v>✓</v>
          </cell>
          <cell r="J354" t="str">
            <v>✓</v>
          </cell>
          <cell r="K354" t="str">
            <v>✓</v>
          </cell>
          <cell r="L354"/>
          <cell r="R354" t="str">
            <v>✓</v>
          </cell>
        </row>
        <row r="355">
          <cell r="A355" t="str">
            <v>33701876</v>
          </cell>
          <cell r="B355" t="str">
            <v>CAYTON LOW ROAD</v>
          </cell>
          <cell r="C355" t="str">
            <v>EASTFIELD</v>
          </cell>
          <cell r="D355" t="str">
            <v>✓</v>
          </cell>
          <cell r="J355" t="str">
            <v>✓</v>
          </cell>
          <cell r="K355" t="str">
            <v>✓</v>
          </cell>
          <cell r="L355" t="str">
            <v>✓</v>
          </cell>
          <cell r="M355"/>
          <cell r="N355" t="str">
            <v>✓</v>
          </cell>
          <cell r="Q355" t="str">
            <v>✓</v>
          </cell>
        </row>
        <row r="356">
          <cell r="A356" t="str">
            <v>33701903</v>
          </cell>
          <cell r="B356" t="str">
            <v>HIGH STREET</v>
          </cell>
          <cell r="C356" t="str">
            <v>EASTFIELD</v>
          </cell>
          <cell r="D356" t="str">
            <v>✓</v>
          </cell>
          <cell r="J356" t="str">
            <v>✓</v>
          </cell>
          <cell r="K356" t="str">
            <v>✓</v>
          </cell>
          <cell r="L356" t="str">
            <v>✓</v>
          </cell>
          <cell r="N356" t="str">
            <v>✓</v>
          </cell>
          <cell r="Q356" t="str">
            <v>✓</v>
          </cell>
        </row>
        <row r="357">
          <cell r="A357" t="str">
            <v>33701921</v>
          </cell>
          <cell r="B357" t="str">
            <v>MANHAM HILL</v>
          </cell>
          <cell r="C357" t="str">
            <v>EASTFIELD</v>
          </cell>
          <cell r="D357" t="str">
            <v>✓</v>
          </cell>
          <cell r="J357" t="str">
            <v>✓</v>
          </cell>
          <cell r="K357"/>
          <cell r="L357" t="str">
            <v>✓</v>
          </cell>
          <cell r="M357"/>
          <cell r="N357"/>
          <cell r="Q357" t="str">
            <v>✓</v>
          </cell>
        </row>
        <row r="358">
          <cell r="A358" t="str">
            <v>33701929</v>
          </cell>
          <cell r="B358" t="str">
            <v>MUSHAM BANK ROAD</v>
          </cell>
          <cell r="C358" t="str">
            <v>EASTFIELD</v>
          </cell>
          <cell r="D358" t="str">
            <v>✓</v>
          </cell>
          <cell r="I358" t="str">
            <v>✓</v>
          </cell>
          <cell r="J358" t="str">
            <v>✓</v>
          </cell>
          <cell r="L358" t="str">
            <v>✓</v>
          </cell>
          <cell r="Q358" t="str">
            <v>✓</v>
          </cell>
        </row>
        <row r="359">
          <cell r="A359" t="str">
            <v>33702373</v>
          </cell>
          <cell r="B359" t="str">
            <v>WESTWAY</v>
          </cell>
          <cell r="C359" t="str">
            <v>EASTFIELD</v>
          </cell>
          <cell r="D359" t="str">
            <v>✓</v>
          </cell>
          <cell r="J359" t="str">
            <v>✓</v>
          </cell>
          <cell r="K359"/>
          <cell r="L359" t="str">
            <v>✓</v>
          </cell>
          <cell r="Q359" t="str">
            <v>✓</v>
          </cell>
        </row>
        <row r="360">
          <cell r="A360" t="str">
            <v>33702547</v>
          </cell>
          <cell r="B360" t="str">
            <v>DUNSLOW ROAD</v>
          </cell>
          <cell r="C360" t="str">
            <v>EASTFIELD</v>
          </cell>
          <cell r="D360" t="str">
            <v>✓</v>
          </cell>
          <cell r="I360" t="str">
            <v>✓</v>
          </cell>
          <cell r="J360" t="str">
            <v>✓</v>
          </cell>
          <cell r="L360" t="str">
            <v>✓</v>
          </cell>
          <cell r="Q360" t="str">
            <v>✓</v>
          </cell>
        </row>
        <row r="361">
          <cell r="A361" t="str">
            <v>33702560</v>
          </cell>
          <cell r="B361" t="str">
            <v>EASTWAY</v>
          </cell>
          <cell r="C361" t="str">
            <v>EASTFIELD</v>
          </cell>
          <cell r="D361" t="str">
            <v>✓</v>
          </cell>
          <cell r="J361" t="str">
            <v>✓</v>
          </cell>
          <cell r="L361" t="str">
            <v>✓</v>
          </cell>
          <cell r="Q361" t="str">
            <v>✓</v>
          </cell>
        </row>
        <row r="362">
          <cell r="A362" t="str">
            <v>33780657</v>
          </cell>
          <cell r="B362" t="str">
            <v>DUNSLOW ROAD TO SCARBOROUGH AUCTION CENTRE</v>
          </cell>
          <cell r="C362" t="str">
            <v>EASTFIELD</v>
          </cell>
          <cell r="D362" t="str">
            <v>✓</v>
          </cell>
          <cell r="J362" t="str">
            <v>✓</v>
          </cell>
          <cell r="L362" t="str">
            <v>✓</v>
          </cell>
          <cell r="Q362" t="str">
            <v>✓</v>
          </cell>
        </row>
        <row r="363">
          <cell r="A363" t="str">
            <v>33304309</v>
          </cell>
          <cell r="B363" t="str">
            <v>HIGH STREET</v>
          </cell>
          <cell r="C363" t="str">
            <v>EBBERSTON</v>
          </cell>
          <cell r="D363" t="str">
            <v>✓</v>
          </cell>
          <cell r="J363" t="str">
            <v>✓</v>
          </cell>
          <cell r="L363" t="str">
            <v>✓</v>
          </cell>
          <cell r="Q363" t="str">
            <v>✓</v>
          </cell>
        </row>
        <row r="364">
          <cell r="A364" t="str">
            <v>33380201</v>
          </cell>
          <cell r="B364" t="str">
            <v>PARTINGS FARM TO EBBERSTON</v>
          </cell>
          <cell r="C364" t="str">
            <v>EBBERSTON</v>
          </cell>
          <cell r="D364" t="str">
            <v>✓</v>
          </cell>
          <cell r="J364" t="str">
            <v>✓</v>
          </cell>
          <cell r="L364" t="str">
            <v>✓</v>
          </cell>
          <cell r="Q364" t="str">
            <v>✓</v>
          </cell>
        </row>
        <row r="365">
          <cell r="A365" t="str">
            <v>33380202</v>
          </cell>
          <cell r="B365" t="str">
            <v>EBBERSTON TO WELLDALE</v>
          </cell>
          <cell r="C365" t="str">
            <v>EBBERSTON</v>
          </cell>
          <cell r="D365" t="str">
            <v>✓</v>
          </cell>
          <cell r="J365" t="str">
            <v>✓</v>
          </cell>
          <cell r="L365" t="str">
            <v>✓</v>
          </cell>
          <cell r="Q365" t="str">
            <v>✓</v>
          </cell>
        </row>
        <row r="366">
          <cell r="A366" t="str">
            <v>34205170</v>
          </cell>
          <cell r="B366" t="str">
            <v>GREEN ACRES</v>
          </cell>
          <cell r="C366" t="str">
            <v>EGGBOROUGH</v>
          </cell>
          <cell r="D366" t="str">
            <v>✓</v>
          </cell>
          <cell r="J366" t="str">
            <v>✓</v>
          </cell>
          <cell r="K366" t="str">
            <v>✓</v>
          </cell>
          <cell r="L366" t="str">
            <v>✓</v>
          </cell>
          <cell r="M366"/>
          <cell r="N366" t="str">
            <v>✓</v>
          </cell>
          <cell r="Q366" t="str">
            <v>✓</v>
          </cell>
        </row>
        <row r="367">
          <cell r="A367" t="str">
            <v>34205182</v>
          </cell>
          <cell r="B367" t="str">
            <v>KELLINGTON LANE</v>
          </cell>
          <cell r="C367" t="str">
            <v>EGGBOROUGH</v>
          </cell>
          <cell r="D367" t="str">
            <v>✓</v>
          </cell>
          <cell r="J367" t="str">
            <v>✓</v>
          </cell>
          <cell r="L367" t="str">
            <v>✓</v>
          </cell>
          <cell r="Q367" t="str">
            <v>✓</v>
          </cell>
        </row>
        <row r="368">
          <cell r="A368" t="str">
            <v>34205564</v>
          </cell>
          <cell r="B368" t="str">
            <v>SELBY ROAD</v>
          </cell>
          <cell r="C368" t="str">
            <v>EGGBOROUGH</v>
          </cell>
          <cell r="D368" t="str">
            <v>✓</v>
          </cell>
          <cell r="I368" t="str">
            <v>✓</v>
          </cell>
          <cell r="J368" t="str">
            <v>✓</v>
          </cell>
          <cell r="L368" t="str">
            <v>✓</v>
          </cell>
          <cell r="Q368" t="str">
            <v>✓</v>
          </cell>
        </row>
        <row r="369">
          <cell r="A369" t="str">
            <v>34205573</v>
          </cell>
          <cell r="B369" t="str">
            <v>WEELAND ROAD</v>
          </cell>
          <cell r="C369" t="str">
            <v>EGGBOROUGH</v>
          </cell>
          <cell r="D369" t="str">
            <v>✓</v>
          </cell>
          <cell r="J369" t="str">
            <v>✓</v>
          </cell>
          <cell r="K369" t="str">
            <v>✓</v>
          </cell>
          <cell r="L369" t="str">
            <v>✓</v>
          </cell>
          <cell r="M369"/>
          <cell r="N369" t="str">
            <v>✓</v>
          </cell>
          <cell r="Q369" t="str">
            <v>✓</v>
          </cell>
        </row>
        <row r="370">
          <cell r="A370" t="str">
            <v>34280713</v>
          </cell>
          <cell r="B370" t="str">
            <v>EGGBOROUGH BY-PASS</v>
          </cell>
          <cell r="C370" t="str">
            <v>EGGBOROUGH</v>
          </cell>
          <cell r="D370" t="str">
            <v>✓</v>
          </cell>
          <cell r="I370" t="str">
            <v>✓</v>
          </cell>
          <cell r="J370" t="str">
            <v>✓</v>
          </cell>
          <cell r="L370" t="str">
            <v>✓</v>
          </cell>
          <cell r="Q370" t="str">
            <v>✓</v>
          </cell>
        </row>
        <row r="371">
          <cell r="A371" t="str">
            <v>34280714</v>
          </cell>
          <cell r="B371" t="str">
            <v>EGGBOROUGH BY-PASS TO CHAPEL HADDLESEY</v>
          </cell>
          <cell r="C371" t="str">
            <v>EGGBOROUGH</v>
          </cell>
          <cell r="D371" t="str">
            <v>✓</v>
          </cell>
          <cell r="J371" t="str">
            <v>✓</v>
          </cell>
          <cell r="L371" t="str">
            <v>✓</v>
          </cell>
          <cell r="Q371" t="str">
            <v>✓</v>
          </cell>
        </row>
        <row r="372">
          <cell r="A372" t="str">
            <v>33700400</v>
          </cell>
          <cell r="B372" t="str">
            <v>EGTON CLIFF</v>
          </cell>
          <cell r="C372" t="str">
            <v>EGTON</v>
          </cell>
          <cell r="D372" t="str">
            <v>✓</v>
          </cell>
          <cell r="J372" t="str">
            <v>✓</v>
          </cell>
          <cell r="K372" t="str">
            <v>✓</v>
          </cell>
          <cell r="L372" t="str">
            <v>✓</v>
          </cell>
          <cell r="N372"/>
          <cell r="Q372" t="str">
            <v>✓</v>
          </cell>
          <cell r="R372" t="str">
            <v>✓</v>
          </cell>
        </row>
        <row r="373">
          <cell r="A373" t="str">
            <v>33703719</v>
          </cell>
          <cell r="B373" t="str">
            <v>EGTON LANE TO GUISBOROUGH ROAD</v>
          </cell>
          <cell r="C373" t="str">
            <v>EGTON</v>
          </cell>
          <cell r="D373" t="str">
            <v>✓</v>
          </cell>
          <cell r="I373" t="str">
            <v>✓</v>
          </cell>
          <cell r="J373" t="str">
            <v>✓</v>
          </cell>
          <cell r="L373" t="str">
            <v>✓</v>
          </cell>
          <cell r="Q373" t="str">
            <v>✓</v>
          </cell>
        </row>
        <row r="374">
          <cell r="A374" t="str">
            <v>33780515</v>
          </cell>
          <cell r="B374" t="str">
            <v>BARTON HOWL TO SKELDER FARM</v>
          </cell>
          <cell r="C374" t="str">
            <v>EGTON</v>
          </cell>
          <cell r="D374" t="str">
            <v>✓</v>
          </cell>
          <cell r="J374" t="str">
            <v>✓</v>
          </cell>
          <cell r="L374" t="str">
            <v>✓</v>
          </cell>
          <cell r="Q374" t="str">
            <v>✓</v>
          </cell>
        </row>
        <row r="375">
          <cell r="A375" t="str">
            <v>33781232</v>
          </cell>
          <cell r="B375" t="str">
            <v>WAR MEMORIAL TO GUISBOROUGH TO WHITBY ROAD</v>
          </cell>
          <cell r="C375" t="str">
            <v>EGTON</v>
          </cell>
          <cell r="D375" t="str">
            <v>✓</v>
          </cell>
          <cell r="I375" t="str">
            <v>✓</v>
          </cell>
          <cell r="J375" t="str">
            <v>✓</v>
          </cell>
          <cell r="L375" t="str">
            <v>✓</v>
          </cell>
          <cell r="Q375" t="str">
            <v>✓</v>
          </cell>
        </row>
        <row r="376">
          <cell r="A376" t="str">
            <v>33781257</v>
          </cell>
          <cell r="B376" t="str">
            <v>HIGH STREET TO EGTON CLIFF</v>
          </cell>
          <cell r="C376" t="str">
            <v>EGTON</v>
          </cell>
          <cell r="D376" t="str">
            <v>✓</v>
          </cell>
          <cell r="J376" t="str">
            <v>✓</v>
          </cell>
          <cell r="K376" t="str">
            <v>✓</v>
          </cell>
          <cell r="L376" t="str">
            <v>✓</v>
          </cell>
          <cell r="N376"/>
          <cell r="Q376" t="str">
            <v>✓</v>
          </cell>
          <cell r="R376" t="str">
            <v>✓</v>
          </cell>
        </row>
        <row r="377">
          <cell r="A377" t="str">
            <v>33703717</v>
          </cell>
          <cell r="B377" t="str">
            <v>BROOM HOUSE LANE TO EGTON CLIFF</v>
          </cell>
          <cell r="C377" t="str">
            <v>EGTON BRIDGE</v>
          </cell>
          <cell r="D377" t="str">
            <v>✓</v>
          </cell>
          <cell r="J377" t="str">
            <v>✓</v>
          </cell>
          <cell r="L377" t="str">
            <v>✓</v>
          </cell>
          <cell r="Q377" t="str">
            <v>✓</v>
          </cell>
        </row>
        <row r="378">
          <cell r="A378" t="str">
            <v>16281218</v>
          </cell>
          <cell r="B378" t="str">
            <v>PINTAIL NEST TO ELLERBECK</v>
          </cell>
          <cell r="C378" t="str">
            <v>ELLERBECK</v>
          </cell>
          <cell r="D378" t="str">
            <v>✓</v>
          </cell>
          <cell r="J378" t="str">
            <v>✓</v>
          </cell>
          <cell r="L378" t="str">
            <v>✓</v>
          </cell>
          <cell r="Q378" t="str">
            <v>✓</v>
          </cell>
        </row>
        <row r="379">
          <cell r="A379" t="str">
            <v>16281219</v>
          </cell>
          <cell r="B379" t="str">
            <v>ELLERBECK TO CLACK LANE ENDS</v>
          </cell>
          <cell r="C379" t="str">
            <v>ELLERBECK</v>
          </cell>
          <cell r="D379" t="str">
            <v>✓</v>
          </cell>
          <cell r="J379" t="str">
            <v>✓</v>
          </cell>
          <cell r="L379" t="str">
            <v>✓</v>
          </cell>
          <cell r="Q379" t="str">
            <v>✓</v>
          </cell>
        </row>
        <row r="380">
          <cell r="A380" t="str">
            <v>33780511</v>
          </cell>
          <cell r="B380" t="str">
            <v>NEWTON LANE TO MICKLEBY HOLE</v>
          </cell>
          <cell r="C380" t="str">
            <v>ELLERBY</v>
          </cell>
          <cell r="D380" t="str">
            <v>✓</v>
          </cell>
          <cell r="J380" t="str">
            <v>✓</v>
          </cell>
          <cell r="L380" t="str">
            <v>✓</v>
          </cell>
          <cell r="Q380" t="str">
            <v>✓</v>
          </cell>
          <cell r="U380" t="str">
            <v>✓</v>
          </cell>
        </row>
        <row r="381">
          <cell r="A381" t="str">
            <v>09602281</v>
          </cell>
          <cell r="B381" t="str">
            <v>PASTURE ROAD</v>
          </cell>
          <cell r="C381" t="str">
            <v>EMBSAY</v>
          </cell>
          <cell r="D381" t="str">
            <v>✓</v>
          </cell>
          <cell r="J381" t="str">
            <v>✓</v>
          </cell>
          <cell r="K381" t="str">
            <v>✓</v>
          </cell>
          <cell r="L381"/>
          <cell r="R381" t="str">
            <v>✓</v>
          </cell>
        </row>
        <row r="382">
          <cell r="A382" t="str">
            <v>31900903</v>
          </cell>
          <cell r="B382" t="str">
            <v>SCHOOL LANE</v>
          </cell>
          <cell r="C382" t="str">
            <v>EPPLEBY</v>
          </cell>
          <cell r="D382" t="str">
            <v>✓</v>
          </cell>
          <cell r="J382" t="str">
            <v>✓</v>
          </cell>
          <cell r="K382" t="str">
            <v>✓</v>
          </cell>
          <cell r="L382"/>
          <cell r="R382" t="str">
            <v>✓</v>
          </cell>
        </row>
        <row r="383">
          <cell r="A383" t="str">
            <v>34202466</v>
          </cell>
          <cell r="B383" t="str">
            <v>CARR LANE</v>
          </cell>
          <cell r="C383" t="str">
            <v>ESCRICK</v>
          </cell>
          <cell r="D383" t="str">
            <v>✓</v>
          </cell>
          <cell r="I383" t="str">
            <v>✓</v>
          </cell>
          <cell r="J383" t="str">
            <v>✓</v>
          </cell>
          <cell r="K383" t="str">
            <v>✓</v>
          </cell>
          <cell r="L383"/>
          <cell r="R383" t="str">
            <v>✓</v>
          </cell>
        </row>
        <row r="384">
          <cell r="A384" t="str">
            <v>34202473</v>
          </cell>
          <cell r="B384" t="str">
            <v>MAIN STREET</v>
          </cell>
          <cell r="C384" t="str">
            <v>ESCRICK</v>
          </cell>
          <cell r="D384" t="str">
            <v>✓</v>
          </cell>
          <cell r="J384" t="str">
            <v>✓</v>
          </cell>
          <cell r="K384" t="str">
            <v>✓</v>
          </cell>
          <cell r="L384"/>
          <cell r="R384" t="str">
            <v>✓</v>
          </cell>
        </row>
        <row r="385">
          <cell r="A385" t="str">
            <v>34280518</v>
          </cell>
          <cell r="B385" t="str">
            <v>ROAD FROM WOOD HOUSE FARM TO WEST LODGE</v>
          </cell>
          <cell r="C385" t="str">
            <v>ESCRICK</v>
          </cell>
          <cell r="D385" t="str">
            <v>✓</v>
          </cell>
          <cell r="J385" t="str">
            <v>✓</v>
          </cell>
          <cell r="K385" t="str">
            <v>✓</v>
          </cell>
          <cell r="L385"/>
          <cell r="R385" t="str">
            <v>✓</v>
          </cell>
        </row>
        <row r="386">
          <cell r="A386" t="str">
            <v>34280519</v>
          </cell>
          <cell r="B386" t="str">
            <v>RICCALL ROAD</v>
          </cell>
          <cell r="C386" t="str">
            <v>ESCRICK</v>
          </cell>
          <cell r="D386" t="str">
            <v>✓</v>
          </cell>
          <cell r="J386" t="str">
            <v>✓</v>
          </cell>
          <cell r="L386" t="str">
            <v>✓</v>
          </cell>
          <cell r="Q386" t="str">
            <v>✓</v>
          </cell>
        </row>
        <row r="387">
          <cell r="A387" t="str">
            <v>16201910</v>
          </cell>
          <cell r="B387" t="str">
            <v>STOCKING HILL</v>
          </cell>
          <cell r="C387" t="str">
            <v>FACEBY</v>
          </cell>
          <cell r="D387" t="str">
            <v>✓</v>
          </cell>
          <cell r="J387" t="str">
            <v>✓</v>
          </cell>
          <cell r="L387" t="str">
            <v>✓</v>
          </cell>
          <cell r="Q387" t="str">
            <v>✓</v>
          </cell>
          <cell r="U387" t="str">
            <v>✓</v>
          </cell>
          <cell r="V387"/>
        </row>
        <row r="388">
          <cell r="A388" t="str">
            <v>34280188</v>
          </cell>
          <cell r="B388" t="str">
            <v>ROAD FROM FAIRBURN NORTH ROUNDABOUT TO END OF CUL DE SAC</v>
          </cell>
          <cell r="C388" t="str">
            <v>FAIRBURN</v>
          </cell>
          <cell r="D388" t="str">
            <v>✓</v>
          </cell>
          <cell r="I388" t="str">
            <v>✓</v>
          </cell>
          <cell r="J388" t="str">
            <v>✓</v>
          </cell>
          <cell r="K388" t="str">
            <v>✓</v>
          </cell>
          <cell r="L388"/>
          <cell r="R388" t="str">
            <v>✓</v>
          </cell>
        </row>
        <row r="389">
          <cell r="A389" t="str">
            <v>34280184</v>
          </cell>
          <cell r="B389" t="str">
            <v>FAIRBURN NORTH ROUNDABOUT TO SELBY FORK INTERCHANGE</v>
          </cell>
          <cell r="C389" t="str">
            <v>FAIRBURN</v>
          </cell>
          <cell r="D389" t="str">
            <v>✓</v>
          </cell>
          <cell r="I389" t="str">
            <v>✓</v>
          </cell>
          <cell r="J389" t="str">
            <v>✓</v>
          </cell>
          <cell r="L389" t="str">
            <v>✓</v>
          </cell>
          <cell r="Q389" t="str">
            <v>✓</v>
          </cell>
        </row>
        <row r="390">
          <cell r="A390" t="str">
            <v>34280185</v>
          </cell>
          <cell r="B390" t="str">
            <v>FAIRBURN SOUTH ROUNDABOUT TO FAIRBURN NORTH ROUNDABOUT</v>
          </cell>
          <cell r="C390" t="str">
            <v>FAIRBURN</v>
          </cell>
          <cell r="D390" t="str">
            <v>✓</v>
          </cell>
          <cell r="J390" t="str">
            <v>✓</v>
          </cell>
          <cell r="K390" t="str">
            <v>✓</v>
          </cell>
          <cell r="L390" t="str">
            <v>✓</v>
          </cell>
          <cell r="Q390" t="str">
            <v>✓</v>
          </cell>
          <cell r="R390" t="str">
            <v>✓</v>
          </cell>
        </row>
        <row r="391">
          <cell r="A391" t="str">
            <v>09602937</v>
          </cell>
          <cell r="B391" t="str">
            <v>SKIPTON ROAD</v>
          </cell>
          <cell r="C391" t="str">
            <v>FARNHILL</v>
          </cell>
          <cell r="D391" t="str">
            <v>✓</v>
          </cell>
          <cell r="J391" t="str">
            <v>✓</v>
          </cell>
          <cell r="L391" t="str">
            <v>✓</v>
          </cell>
          <cell r="Q391" t="str">
            <v>✓</v>
          </cell>
          <cell r="V391"/>
        </row>
        <row r="392">
          <cell r="A392" t="str">
            <v>16605964</v>
          </cell>
          <cell r="B392" t="str">
            <v>CRAG LANE</v>
          </cell>
          <cell r="C392" t="str">
            <v>FELLISCLIFFE</v>
          </cell>
          <cell r="D392" t="str">
            <v>✓</v>
          </cell>
          <cell r="J392" t="str">
            <v>✓</v>
          </cell>
          <cell r="K392" t="str">
            <v>✓</v>
          </cell>
          <cell r="L392"/>
          <cell r="R392" t="str">
            <v>✓</v>
          </cell>
        </row>
        <row r="393">
          <cell r="A393" t="str">
            <v>16602249</v>
          </cell>
          <cell r="B393" t="str">
            <v>BOROUGHBRIDGE ROAD</v>
          </cell>
          <cell r="C393" t="str">
            <v>FERRENSBY</v>
          </cell>
          <cell r="D393" t="str">
            <v>✓</v>
          </cell>
          <cell r="J393" t="str">
            <v>✓</v>
          </cell>
          <cell r="L393" t="str">
            <v>✓</v>
          </cell>
          <cell r="Q393" t="str">
            <v>✓</v>
          </cell>
        </row>
        <row r="394">
          <cell r="A394" t="str">
            <v>16602464</v>
          </cell>
          <cell r="B394" t="str">
            <v>HARROGATE ROAD</v>
          </cell>
          <cell r="C394" t="str">
            <v>FERRENSBY</v>
          </cell>
          <cell r="D394" t="str">
            <v>✓</v>
          </cell>
          <cell r="J394" t="str">
            <v>✓</v>
          </cell>
          <cell r="L394" t="str">
            <v>✓</v>
          </cell>
          <cell r="Q394" t="str">
            <v>✓</v>
          </cell>
        </row>
        <row r="395">
          <cell r="A395" t="str">
            <v>33702244</v>
          </cell>
          <cell r="B395" t="str">
            <v>BELLE VUE CRESCENT</v>
          </cell>
          <cell r="C395" t="str">
            <v>FILEY</v>
          </cell>
          <cell r="D395" t="str">
            <v>✓</v>
          </cell>
          <cell r="J395" t="str">
            <v>✓</v>
          </cell>
          <cell r="L395" t="str">
            <v>✓</v>
          </cell>
          <cell r="Q395" t="str">
            <v>✓</v>
          </cell>
          <cell r="U395" t="str">
            <v>✓</v>
          </cell>
          <cell r="V395" t="str">
            <v>✓</v>
          </cell>
        </row>
        <row r="396">
          <cell r="A396" t="str">
            <v>33702245</v>
          </cell>
          <cell r="B396" t="str">
            <v>BELLE VUE STREET</v>
          </cell>
          <cell r="C396" t="str">
            <v>FILEY</v>
          </cell>
          <cell r="D396" t="str">
            <v>✓</v>
          </cell>
          <cell r="J396" t="str">
            <v>✓</v>
          </cell>
          <cell r="L396" t="str">
            <v>✓</v>
          </cell>
          <cell r="N396" t="str">
            <v>✓</v>
          </cell>
          <cell r="Q396" t="str">
            <v>✓</v>
          </cell>
          <cell r="U396" t="str">
            <v>✓</v>
          </cell>
          <cell r="V396" t="str">
            <v>✓</v>
          </cell>
        </row>
        <row r="397">
          <cell r="A397" t="str">
            <v>33702262</v>
          </cell>
          <cell r="B397" t="str">
            <v>CLARENCE DRIVE</v>
          </cell>
          <cell r="C397" t="str">
            <v>FILEY</v>
          </cell>
          <cell r="D397" t="str">
            <v>✓</v>
          </cell>
          <cell r="J397" t="str">
            <v>✓</v>
          </cell>
          <cell r="K397" t="str">
            <v>✓</v>
          </cell>
          <cell r="L397" t="str">
            <v>✓</v>
          </cell>
          <cell r="M397"/>
          <cell r="N397"/>
          <cell r="Q397" t="str">
            <v>✓</v>
          </cell>
          <cell r="R397" t="str">
            <v>✓</v>
          </cell>
        </row>
        <row r="398">
          <cell r="A398" t="str">
            <v>33702267</v>
          </cell>
          <cell r="B398" t="str">
            <v>CRESCENT HILL</v>
          </cell>
          <cell r="C398" t="str">
            <v>FILEY</v>
          </cell>
          <cell r="D398" t="str">
            <v>✓</v>
          </cell>
          <cell r="J398" t="str">
            <v>✓</v>
          </cell>
          <cell r="L398" t="str">
            <v>✓</v>
          </cell>
          <cell r="Q398" t="str">
            <v>✓</v>
          </cell>
          <cell r="U398" t="str">
            <v>✓</v>
          </cell>
          <cell r="V398" t="str">
            <v>✓</v>
          </cell>
        </row>
        <row r="399">
          <cell r="A399" t="str">
            <v>33702276</v>
          </cell>
          <cell r="B399" t="str">
            <v>THE BEACH</v>
          </cell>
          <cell r="C399" t="str">
            <v>FILEY</v>
          </cell>
          <cell r="D399" t="str">
            <v>✓</v>
          </cell>
          <cell r="J399" t="str">
            <v>✓</v>
          </cell>
          <cell r="L399" t="str">
            <v>✓</v>
          </cell>
          <cell r="Q399" t="str">
            <v>✓</v>
          </cell>
          <cell r="U399" t="str">
            <v>✓</v>
          </cell>
          <cell r="V399" t="str">
            <v>✓</v>
          </cell>
        </row>
        <row r="400">
          <cell r="A400" t="str">
            <v>33702287</v>
          </cell>
          <cell r="B400" t="str">
            <v>JOHN STREET</v>
          </cell>
          <cell r="C400" t="str">
            <v>FILEY</v>
          </cell>
          <cell r="D400" t="str">
            <v>✓</v>
          </cell>
          <cell r="J400" t="str">
            <v>✓</v>
          </cell>
          <cell r="K400" t="str">
            <v>✓</v>
          </cell>
          <cell r="L400" t="str">
            <v>✓</v>
          </cell>
          <cell r="M400"/>
          <cell r="N400" t="str">
            <v>✓</v>
          </cell>
          <cell r="Q400" t="str">
            <v>✓</v>
          </cell>
          <cell r="U400" t="str">
            <v>✓</v>
          </cell>
          <cell r="V400" t="str">
            <v>✓</v>
          </cell>
        </row>
        <row r="401">
          <cell r="A401" t="str">
            <v>33702297</v>
          </cell>
          <cell r="B401" t="str">
            <v>MITFORD STREET</v>
          </cell>
          <cell r="C401" t="str">
            <v>FILEY</v>
          </cell>
          <cell r="D401" t="str">
            <v>✓</v>
          </cell>
          <cell r="I401" t="str">
            <v>✓</v>
          </cell>
          <cell r="J401" t="str">
            <v>✓</v>
          </cell>
          <cell r="K401" t="str">
            <v>✓</v>
          </cell>
          <cell r="L401" t="str">
            <v>✓</v>
          </cell>
          <cell r="M401"/>
          <cell r="N401" t="str">
            <v>✓</v>
          </cell>
          <cell r="Q401" t="str">
            <v>✓</v>
          </cell>
        </row>
        <row r="402">
          <cell r="A402" t="str">
            <v>33702298</v>
          </cell>
          <cell r="B402" t="str">
            <v>MURRAY STREET</v>
          </cell>
          <cell r="C402" t="str">
            <v>FILEY</v>
          </cell>
          <cell r="D402" t="str">
            <v>✓</v>
          </cell>
          <cell r="J402" t="str">
            <v>✓</v>
          </cell>
          <cell r="L402" t="str">
            <v>✓</v>
          </cell>
          <cell r="N402" t="str">
            <v>✓</v>
          </cell>
          <cell r="Q402" t="str">
            <v>✓</v>
          </cell>
          <cell r="U402" t="str">
            <v>✓</v>
          </cell>
          <cell r="V402" t="str">
            <v>✓</v>
          </cell>
        </row>
        <row r="403">
          <cell r="A403" t="str">
            <v>33702302</v>
          </cell>
          <cell r="B403" t="str">
            <v>PADBURY AVENUE</v>
          </cell>
          <cell r="C403" t="str">
            <v>FILEY</v>
          </cell>
          <cell r="D403" t="str">
            <v>✓</v>
          </cell>
          <cell r="J403" t="str">
            <v>✓</v>
          </cell>
          <cell r="K403" t="str">
            <v>✓</v>
          </cell>
          <cell r="L403"/>
          <cell r="M403"/>
          <cell r="N403"/>
          <cell r="Q403"/>
          <cell r="R403" t="str">
            <v>✓</v>
          </cell>
        </row>
        <row r="404">
          <cell r="A404" t="str">
            <v>33702311</v>
          </cell>
          <cell r="B404" t="str">
            <v>RAVINE HILL</v>
          </cell>
          <cell r="C404" t="str">
            <v>FILEY</v>
          </cell>
          <cell r="D404" t="str">
            <v>✓</v>
          </cell>
          <cell r="I404" t="str">
            <v>✓</v>
          </cell>
          <cell r="J404" t="str">
            <v>✓</v>
          </cell>
          <cell r="L404" t="str">
            <v>✓</v>
          </cell>
          <cell r="Q404" t="str">
            <v>✓</v>
          </cell>
          <cell r="U404" t="str">
            <v>✓</v>
          </cell>
          <cell r="V404" t="str">
            <v>✓</v>
          </cell>
        </row>
        <row r="405">
          <cell r="A405" t="str">
            <v>33702312</v>
          </cell>
          <cell r="B405" t="str">
            <v>RAVINE ROAD</v>
          </cell>
          <cell r="C405" t="str">
            <v>FILEY</v>
          </cell>
          <cell r="D405" t="str">
            <v>✓</v>
          </cell>
          <cell r="J405" t="str">
            <v>✓</v>
          </cell>
          <cell r="L405" t="str">
            <v>✓</v>
          </cell>
          <cell r="Q405" t="str">
            <v>✓</v>
          </cell>
          <cell r="U405" t="str">
            <v>✓</v>
          </cell>
          <cell r="V405" t="str">
            <v>✓</v>
          </cell>
        </row>
        <row r="406">
          <cell r="A406" t="str">
            <v>33702319</v>
          </cell>
          <cell r="B406" t="str">
            <v>SCARBOROUGH ROAD</v>
          </cell>
          <cell r="C406" t="str">
            <v>FILEY</v>
          </cell>
          <cell r="D406" t="str">
            <v>✓</v>
          </cell>
          <cell r="I406" t="str">
            <v>✓</v>
          </cell>
          <cell r="J406" t="str">
            <v>✓</v>
          </cell>
          <cell r="L406" t="str">
            <v>✓</v>
          </cell>
          <cell r="Q406" t="str">
            <v>✓</v>
          </cell>
          <cell r="U406" t="str">
            <v>✓</v>
          </cell>
          <cell r="V406" t="str">
            <v>✓</v>
          </cell>
        </row>
        <row r="407">
          <cell r="A407" t="str">
            <v>33702328</v>
          </cell>
          <cell r="B407" t="str">
            <v>STATION AVENUE</v>
          </cell>
          <cell r="C407" t="str">
            <v>FILEY</v>
          </cell>
          <cell r="D407" t="str">
            <v>✓</v>
          </cell>
          <cell r="F407" t="str">
            <v>✓</v>
          </cell>
          <cell r="I407" t="str">
            <v>✓</v>
          </cell>
          <cell r="J407" t="str">
            <v>✓</v>
          </cell>
          <cell r="K407" t="str">
            <v>✓</v>
          </cell>
          <cell r="L407" t="str">
            <v>✓</v>
          </cell>
          <cell r="N407" t="str">
            <v>✓</v>
          </cell>
          <cell r="Q407" t="str">
            <v>✓</v>
          </cell>
          <cell r="U407" t="str">
            <v>✓</v>
          </cell>
          <cell r="V407" t="str">
            <v>✓</v>
          </cell>
        </row>
        <row r="408">
          <cell r="A408" t="str">
            <v>33702329</v>
          </cell>
          <cell r="B408" t="str">
            <v>STATION ROAD</v>
          </cell>
          <cell r="C408" t="str">
            <v>FILEY</v>
          </cell>
          <cell r="D408" t="str">
            <v>✓</v>
          </cell>
          <cell r="I408" t="str">
            <v>✓</v>
          </cell>
          <cell r="J408" t="str">
            <v>✓</v>
          </cell>
          <cell r="K408" t="str">
            <v>✓</v>
          </cell>
          <cell r="L408" t="str">
            <v>✓</v>
          </cell>
          <cell r="N408" t="str">
            <v>✓</v>
          </cell>
          <cell r="Q408" t="str">
            <v>✓</v>
          </cell>
          <cell r="U408" t="str">
            <v>✓</v>
          </cell>
          <cell r="V408" t="str">
            <v>✓</v>
          </cell>
        </row>
        <row r="409">
          <cell r="A409" t="str">
            <v>33702333</v>
          </cell>
          <cell r="B409" t="str">
            <v>THE CRESCENT</v>
          </cell>
          <cell r="C409" t="str">
            <v>FILEY</v>
          </cell>
          <cell r="D409" t="str">
            <v>✓</v>
          </cell>
          <cell r="J409" t="str">
            <v>✓</v>
          </cell>
          <cell r="L409" t="str">
            <v>✓</v>
          </cell>
          <cell r="Q409" t="str">
            <v>✓</v>
          </cell>
          <cell r="U409" t="str">
            <v>✓</v>
          </cell>
          <cell r="V409" t="str">
            <v>✓</v>
          </cell>
        </row>
        <row r="410">
          <cell r="A410" t="str">
            <v>33702342</v>
          </cell>
          <cell r="B410" t="str">
            <v>WEST ROAD</v>
          </cell>
          <cell r="C410" t="str">
            <v>FILEY</v>
          </cell>
          <cell r="D410" t="str">
            <v>✓</v>
          </cell>
          <cell r="I410" t="str">
            <v>✓</v>
          </cell>
          <cell r="J410" t="str">
            <v>✓</v>
          </cell>
          <cell r="L410" t="str">
            <v>✓</v>
          </cell>
          <cell r="Q410" t="str">
            <v>✓</v>
          </cell>
        </row>
        <row r="411">
          <cell r="A411" t="str">
            <v>33702377</v>
          </cell>
          <cell r="B411" t="str">
            <v>MILL LANE</v>
          </cell>
          <cell r="C411" t="str">
            <v>FILEY</v>
          </cell>
          <cell r="D411" t="str">
            <v>✓</v>
          </cell>
          <cell r="I411" t="str">
            <v>✓</v>
          </cell>
          <cell r="J411" t="str">
            <v>✓</v>
          </cell>
          <cell r="L411" t="str">
            <v>✓</v>
          </cell>
          <cell r="Q411" t="str">
            <v>✓</v>
          </cell>
          <cell r="U411" t="str">
            <v>✓</v>
          </cell>
          <cell r="V411" t="str">
            <v>✓</v>
          </cell>
        </row>
        <row r="412">
          <cell r="A412" t="str">
            <v>33702488</v>
          </cell>
          <cell r="B412" t="str">
            <v>WEST AVENUE</v>
          </cell>
          <cell r="C412" t="str">
            <v>FILEY</v>
          </cell>
          <cell r="D412" t="str">
            <v>✓</v>
          </cell>
          <cell r="J412" t="str">
            <v>✓</v>
          </cell>
          <cell r="L412" t="str">
            <v>✓</v>
          </cell>
          <cell r="Q412" t="str">
            <v>✓</v>
          </cell>
        </row>
        <row r="413">
          <cell r="A413" t="str">
            <v>33702494</v>
          </cell>
          <cell r="B413" t="str">
            <v>CHURCH CLIFF DRIVE</v>
          </cell>
          <cell r="C413" t="str">
            <v>FILEY</v>
          </cell>
          <cell r="D413" t="str">
            <v>✓</v>
          </cell>
          <cell r="I413" t="str">
            <v>✓</v>
          </cell>
          <cell r="J413" t="str">
            <v>✓</v>
          </cell>
          <cell r="L413" t="str">
            <v>✓</v>
          </cell>
          <cell r="Q413" t="str">
            <v>✓</v>
          </cell>
          <cell r="U413" t="str">
            <v>✓</v>
          </cell>
          <cell r="V413" t="str">
            <v>✓</v>
          </cell>
        </row>
        <row r="414">
          <cell r="A414" t="str">
            <v>33702498</v>
          </cell>
          <cell r="B414" t="str">
            <v>MUSTON ROAD</v>
          </cell>
          <cell r="C414" t="str">
            <v>FILEY</v>
          </cell>
          <cell r="D414" t="str">
            <v>✓</v>
          </cell>
          <cell r="J414" t="str">
            <v>✓</v>
          </cell>
          <cell r="L414" t="str">
            <v>✓</v>
          </cell>
          <cell r="Q414" t="str">
            <v>✓</v>
          </cell>
          <cell r="U414" t="str">
            <v>✓</v>
          </cell>
          <cell r="V414" t="str">
            <v>✓</v>
          </cell>
        </row>
        <row r="415">
          <cell r="A415" t="str">
            <v>33710398</v>
          </cell>
          <cell r="B415" t="str">
            <v>STATION APPROACH</v>
          </cell>
          <cell r="C415" t="str">
            <v>FILEY</v>
          </cell>
          <cell r="D415" t="str">
            <v>✓</v>
          </cell>
          <cell r="J415" t="str">
            <v>✓</v>
          </cell>
          <cell r="L415" t="str">
            <v>✓</v>
          </cell>
          <cell r="N415" t="str">
            <v>✓</v>
          </cell>
          <cell r="Q415" t="str">
            <v>✓</v>
          </cell>
          <cell r="U415" t="str">
            <v>✓</v>
          </cell>
          <cell r="V415" t="str">
            <v>✓</v>
          </cell>
        </row>
        <row r="416">
          <cell r="A416" t="str">
            <v>33780050</v>
          </cell>
          <cell r="B416" t="str">
            <v>BACK STREET FROM CROMWELL AVENUE TO MITFORD STREET</v>
          </cell>
          <cell r="C416" t="str">
            <v>FILEY</v>
          </cell>
          <cell r="D416" t="str">
            <v>✓</v>
          </cell>
          <cell r="J416" t="str">
            <v>✓</v>
          </cell>
          <cell r="K416" t="str">
            <v>✓</v>
          </cell>
          <cell r="L416" t="str">
            <v>✓</v>
          </cell>
          <cell r="M416"/>
          <cell r="N416" t="str">
            <v>✓</v>
          </cell>
          <cell r="Q416" t="str">
            <v>✓</v>
          </cell>
        </row>
        <row r="417">
          <cell r="A417" t="str">
            <v>33780545</v>
          </cell>
          <cell r="B417" t="str">
            <v>MUSTON CROSSING ROUNDABOUT TO SCARBOROUGH ROAD</v>
          </cell>
          <cell r="C417" t="str">
            <v>FILEY</v>
          </cell>
          <cell r="D417" t="str">
            <v>✓</v>
          </cell>
          <cell r="I417" t="str">
            <v>✓</v>
          </cell>
          <cell r="J417" t="str">
            <v>✓</v>
          </cell>
          <cell r="L417" t="str">
            <v>✓</v>
          </cell>
          <cell r="Q417" t="str">
            <v>✓</v>
          </cell>
          <cell r="U417" t="str">
            <v>✓</v>
          </cell>
          <cell r="V417" t="str">
            <v>✓</v>
          </cell>
        </row>
        <row r="418">
          <cell r="A418" t="str">
            <v>31902411</v>
          </cell>
          <cell r="B418" t="str">
            <v>CHAPEL LANE</v>
          </cell>
          <cell r="C418" t="str">
            <v>FINGHALL</v>
          </cell>
          <cell r="D418" t="str">
            <v>✓</v>
          </cell>
          <cell r="J418" t="str">
            <v>✓</v>
          </cell>
          <cell r="L418" t="str">
            <v>✓</v>
          </cell>
          <cell r="Q418" t="str">
            <v>✓</v>
          </cell>
        </row>
        <row r="419">
          <cell r="A419" t="str">
            <v>16680625</v>
          </cell>
          <cell r="B419" t="str">
            <v>MOOR LANE TO FLAXBY MOOR</v>
          </cell>
          <cell r="C419" t="str">
            <v>FLAXBY</v>
          </cell>
          <cell r="D419" t="str">
            <v>✓</v>
          </cell>
          <cell r="J419" t="str">
            <v>✓</v>
          </cell>
          <cell r="L419" t="str">
            <v>✓</v>
          </cell>
          <cell r="Q419" t="str">
            <v>✓</v>
          </cell>
        </row>
        <row r="420">
          <cell r="A420" t="str">
            <v>33701100</v>
          </cell>
          <cell r="B420" t="str">
            <v>FILEY ROAD</v>
          </cell>
          <cell r="C420" t="str">
            <v>FLIXTON</v>
          </cell>
          <cell r="D420" t="str">
            <v>✓</v>
          </cell>
          <cell r="J420" t="str">
            <v>✓</v>
          </cell>
          <cell r="L420" t="str">
            <v>✓</v>
          </cell>
          <cell r="Q420" t="str">
            <v>✓</v>
          </cell>
        </row>
        <row r="421">
          <cell r="A421" t="str">
            <v>33701151</v>
          </cell>
          <cell r="B421" t="str">
            <v>MAIN STREET</v>
          </cell>
          <cell r="C421" t="str">
            <v>FLIXTON</v>
          </cell>
          <cell r="D421" t="str">
            <v>✓</v>
          </cell>
          <cell r="J421" t="str">
            <v>✓</v>
          </cell>
          <cell r="L421" t="str">
            <v>✓</v>
          </cell>
          <cell r="Q421" t="str">
            <v>✓</v>
          </cell>
        </row>
        <row r="422">
          <cell r="A422" t="str">
            <v>33780539</v>
          </cell>
          <cell r="B422" t="str">
            <v>SPITAL ROAD TO MANOR FARM</v>
          </cell>
          <cell r="C422" t="str">
            <v>FLIXTON</v>
          </cell>
          <cell r="D422" t="str">
            <v>✓</v>
          </cell>
          <cell r="J422" t="str">
            <v>✓</v>
          </cell>
          <cell r="L422" t="str">
            <v>✓</v>
          </cell>
          <cell r="Q422" t="str">
            <v>✓</v>
          </cell>
          <cell r="U422" t="str">
            <v>✓</v>
          </cell>
          <cell r="V422" t="str">
            <v>✓</v>
          </cell>
        </row>
        <row r="423">
          <cell r="A423" t="str">
            <v>33701092</v>
          </cell>
          <cell r="B423" t="str">
            <v>BOTTOMS GATE</v>
          </cell>
          <cell r="C423" t="str">
            <v>FOLKTON</v>
          </cell>
          <cell r="D423" t="str">
            <v>✓</v>
          </cell>
          <cell r="J423" t="str">
            <v>✓</v>
          </cell>
          <cell r="L423" t="str">
            <v>✓</v>
          </cell>
          <cell r="Q423" t="str">
            <v>✓</v>
          </cell>
        </row>
        <row r="424">
          <cell r="A424" t="str">
            <v>33780537</v>
          </cell>
          <cell r="B424" t="str">
            <v>FLOTMANBY BROW</v>
          </cell>
          <cell r="C424" t="str">
            <v>FOLKTON</v>
          </cell>
          <cell r="D424" t="str">
            <v>✓</v>
          </cell>
          <cell r="Q424" t="str">
            <v>✓</v>
          </cell>
        </row>
        <row r="425">
          <cell r="A425" t="str">
            <v>33780538</v>
          </cell>
          <cell r="B425" t="str">
            <v>MANOR FARM TO WHITE GATE HILL</v>
          </cell>
          <cell r="C425" t="str">
            <v>FOLKTON</v>
          </cell>
          <cell r="D425" t="str">
            <v>✓</v>
          </cell>
          <cell r="Q425" t="str">
            <v>✓</v>
          </cell>
        </row>
        <row r="426">
          <cell r="A426" t="str">
            <v>16605401</v>
          </cell>
          <cell r="B426" t="str">
            <v>MAIN STREET</v>
          </cell>
          <cell r="C426" t="str">
            <v>FOLLIFOOT</v>
          </cell>
          <cell r="D426" t="str">
            <v>✓</v>
          </cell>
          <cell r="J426" t="str">
            <v>✓</v>
          </cell>
          <cell r="K426" t="str">
            <v>✓</v>
          </cell>
          <cell r="L426"/>
          <cell r="R426" t="str">
            <v>✓</v>
          </cell>
        </row>
        <row r="427">
          <cell r="A427" t="str">
            <v>16605426</v>
          </cell>
          <cell r="B427" t="str">
            <v>PANNAL ROAD</v>
          </cell>
          <cell r="C427" t="str">
            <v>FOLLIFOOT</v>
          </cell>
          <cell r="D427" t="str">
            <v>✓</v>
          </cell>
          <cell r="L427" t="str">
            <v>✓</v>
          </cell>
          <cell r="Q427" t="str">
            <v>✓</v>
          </cell>
        </row>
        <row r="428">
          <cell r="A428" t="str">
            <v>16605455</v>
          </cell>
          <cell r="B428" t="str">
            <v>RUDDING LANE</v>
          </cell>
          <cell r="C428" t="str">
            <v>FOLLIFOOT</v>
          </cell>
          <cell r="D428" t="str">
            <v>✓</v>
          </cell>
          <cell r="J428" t="str">
            <v>✓</v>
          </cell>
          <cell r="L428" t="str">
            <v>✓</v>
          </cell>
          <cell r="Q428" t="str">
            <v>✓</v>
          </cell>
        </row>
        <row r="429">
          <cell r="A429" t="str">
            <v>16681388</v>
          </cell>
          <cell r="B429" t="str">
            <v>JOHN METCALF WAY</v>
          </cell>
          <cell r="C429" t="str">
            <v>FOLLIFOOT</v>
          </cell>
          <cell r="D429" t="str">
            <v>✓</v>
          </cell>
          <cell r="J429" t="str">
            <v>✓</v>
          </cell>
          <cell r="L429" t="str">
            <v>✓</v>
          </cell>
          <cell r="Q429" t="str">
            <v>✓</v>
          </cell>
        </row>
        <row r="430">
          <cell r="A430" t="str">
            <v>33780522</v>
          </cell>
          <cell r="B430" t="str">
            <v>EVAN HOWE POND TO BLACKSMITH HILL</v>
          </cell>
          <cell r="C430" t="str">
            <v>FYLINGDALES</v>
          </cell>
          <cell r="D430" t="str">
            <v>✓</v>
          </cell>
          <cell r="J430" t="str">
            <v>✓</v>
          </cell>
          <cell r="L430" t="str">
            <v>✓</v>
          </cell>
          <cell r="Q430" t="str">
            <v>✓</v>
          </cell>
        </row>
        <row r="431">
          <cell r="A431" t="str">
            <v>33780523</v>
          </cell>
          <cell r="B431" t="str">
            <v>SNEATON CORNER TO EVAN HOWE POND</v>
          </cell>
          <cell r="C431" t="str">
            <v>FYLINGDALES</v>
          </cell>
          <cell r="D431" t="str">
            <v>✓</v>
          </cell>
          <cell r="J431" t="str">
            <v>✓</v>
          </cell>
          <cell r="L431" t="str">
            <v>✓</v>
          </cell>
          <cell r="Q431" t="str">
            <v>✓</v>
          </cell>
        </row>
        <row r="432">
          <cell r="A432" t="str">
            <v>33700743</v>
          </cell>
          <cell r="B432" t="str">
            <v>ROBIN HOODS BAY ROAD</v>
          </cell>
          <cell r="C432" t="str">
            <v>FYLINGDALES MOOR</v>
          </cell>
          <cell r="D432" t="str">
            <v>✓</v>
          </cell>
          <cell r="J432" t="str">
            <v>✓</v>
          </cell>
          <cell r="L432" t="str">
            <v>✓</v>
          </cell>
          <cell r="Q432" t="str">
            <v>✓</v>
          </cell>
        </row>
        <row r="433">
          <cell r="A433" t="str">
            <v>33780524</v>
          </cell>
          <cell r="B433" t="str">
            <v>FERN FARM TO LATTER GATE HILLS</v>
          </cell>
          <cell r="C433" t="str">
            <v>FYLINGDALES MOOR</v>
          </cell>
          <cell r="D433" t="str">
            <v>✓</v>
          </cell>
          <cell r="J433" t="str">
            <v>✓</v>
          </cell>
          <cell r="L433" t="str">
            <v>✓</v>
          </cell>
          <cell r="Q433" t="str">
            <v>✓</v>
          </cell>
        </row>
        <row r="434">
          <cell r="A434" t="str">
            <v>33780530</v>
          </cell>
          <cell r="B434" t="str">
            <v>BLACKSMITH HILL TO HELWATH ROAD</v>
          </cell>
          <cell r="C434" t="str">
            <v>FYLINGDALES MOOR</v>
          </cell>
          <cell r="D434" t="str">
            <v>✓</v>
          </cell>
          <cell r="J434" t="str">
            <v>✓</v>
          </cell>
          <cell r="L434" t="str">
            <v>✓</v>
          </cell>
          <cell r="Q434" t="str">
            <v>✓</v>
          </cell>
        </row>
        <row r="435">
          <cell r="A435" t="str">
            <v>33781188</v>
          </cell>
          <cell r="B435" t="str">
            <v>SLED GATES TO FYLING HALL</v>
          </cell>
          <cell r="C435" t="str">
            <v>FYLINGTHORPE</v>
          </cell>
          <cell r="D435" t="str">
            <v>✓</v>
          </cell>
          <cell r="J435" t="str">
            <v>✓</v>
          </cell>
          <cell r="K435" t="str">
            <v>✓</v>
          </cell>
          <cell r="L435"/>
          <cell r="R435" t="str">
            <v>✓</v>
          </cell>
        </row>
        <row r="436">
          <cell r="A436" t="str">
            <v>33781189</v>
          </cell>
          <cell r="B436" t="str">
            <v>FYLING HALL TO LOW FARM</v>
          </cell>
          <cell r="C436" t="str">
            <v>FYLINGTHORPE</v>
          </cell>
          <cell r="D436" t="str">
            <v>✓</v>
          </cell>
          <cell r="J436" t="str">
            <v>✓</v>
          </cell>
          <cell r="K436" t="str">
            <v>✓</v>
          </cell>
          <cell r="L436"/>
          <cell r="R436" t="str">
            <v>✓</v>
          </cell>
        </row>
        <row r="437">
          <cell r="A437" t="str">
            <v>33781305</v>
          </cell>
          <cell r="B437" t="str">
            <v>CHURCH OF ENGLAND PRIMARY SCHOOL</v>
          </cell>
          <cell r="C437" t="str">
            <v>FYLINGTHORPE</v>
          </cell>
          <cell r="D437" t="str">
            <v>✓</v>
          </cell>
          <cell r="J437" t="str">
            <v>✓</v>
          </cell>
          <cell r="K437" t="str">
            <v>✓</v>
          </cell>
          <cell r="L437"/>
          <cell r="R437" t="str">
            <v>✓</v>
          </cell>
        </row>
        <row r="438">
          <cell r="A438" t="str">
            <v>33710454</v>
          </cell>
          <cell r="B438" t="str">
            <v>THORPE LANE</v>
          </cell>
          <cell r="C438" t="str">
            <v>FYLINGTHORPE</v>
          </cell>
          <cell r="D438" t="str">
            <v>✓</v>
          </cell>
          <cell r="J438" t="str">
            <v>✓</v>
          </cell>
          <cell r="K438" t="str">
            <v>✓</v>
          </cell>
          <cell r="L438" t="str">
            <v>✓</v>
          </cell>
          <cell r="M438"/>
          <cell r="N438"/>
          <cell r="Q438" t="str">
            <v>✓</v>
          </cell>
          <cell r="R438" t="str">
            <v>✓</v>
          </cell>
        </row>
        <row r="439">
          <cell r="A439" t="str">
            <v>09601442</v>
          </cell>
          <cell r="B439" t="str">
            <v>CHURCH STREET</v>
          </cell>
          <cell r="C439" t="str">
            <v>GARGRAVE</v>
          </cell>
          <cell r="D439" t="str">
            <v>✓</v>
          </cell>
          <cell r="J439" t="str">
            <v>✓</v>
          </cell>
          <cell r="L439" t="str">
            <v>✓</v>
          </cell>
          <cell r="Q439" t="str">
            <v>✓</v>
          </cell>
        </row>
        <row r="440">
          <cell r="A440" t="str">
            <v>09601447</v>
          </cell>
          <cell r="B440" t="str">
            <v>ESHTON ROAD</v>
          </cell>
          <cell r="C440" t="str">
            <v>GARGRAVE</v>
          </cell>
          <cell r="I440" t="str">
            <v>✓</v>
          </cell>
          <cell r="J440" t="str">
            <v>✓</v>
          </cell>
          <cell r="L440" t="str">
            <v>✓</v>
          </cell>
          <cell r="Q440" t="str">
            <v>✓</v>
          </cell>
        </row>
        <row r="441">
          <cell r="A441" t="str">
            <v>09601452</v>
          </cell>
          <cell r="B441" t="str">
            <v>HIGH STREET</v>
          </cell>
          <cell r="C441" t="str">
            <v>GARGRAVE</v>
          </cell>
          <cell r="D441" t="str">
            <v>✓</v>
          </cell>
          <cell r="J441" t="str">
            <v>✓</v>
          </cell>
          <cell r="L441" t="str">
            <v>✓</v>
          </cell>
          <cell r="Q441" t="str">
            <v>✓</v>
          </cell>
          <cell r="U441" t="str">
            <v>✓</v>
          </cell>
        </row>
        <row r="442">
          <cell r="A442" t="str">
            <v>09601472</v>
          </cell>
          <cell r="B442" t="str">
            <v>SKIPTON ROAD</v>
          </cell>
          <cell r="C442" t="str">
            <v>GARGRAVE</v>
          </cell>
          <cell r="D442" t="str">
            <v>✓</v>
          </cell>
          <cell r="J442" t="str">
            <v>✓</v>
          </cell>
          <cell r="L442" t="str">
            <v>✓</v>
          </cell>
          <cell r="Q442" t="str">
            <v>✓</v>
          </cell>
          <cell r="U442" t="str">
            <v>✓</v>
          </cell>
        </row>
        <row r="443">
          <cell r="A443" t="str">
            <v>09603892</v>
          </cell>
          <cell r="B443" t="str">
            <v>HELLIFIELD ROAD</v>
          </cell>
          <cell r="C443" t="str">
            <v>GARGRAVE</v>
          </cell>
          <cell r="D443" t="str">
            <v>✓</v>
          </cell>
          <cell r="J443" t="str">
            <v>✓</v>
          </cell>
          <cell r="K443" t="str">
            <v>✓</v>
          </cell>
          <cell r="L443" t="str">
            <v>✓</v>
          </cell>
          <cell r="Q443" t="str">
            <v>✓</v>
          </cell>
          <cell r="R443" t="str">
            <v>✓</v>
          </cell>
          <cell r="V443"/>
        </row>
        <row r="444">
          <cell r="A444" t="str">
            <v>09603895</v>
          </cell>
          <cell r="B444" t="str">
            <v>CRICKET GROUND TO HIGHGATE COTTAGES</v>
          </cell>
          <cell r="C444" t="str">
            <v>GARGRAVE</v>
          </cell>
          <cell r="D444" t="str">
            <v>✓</v>
          </cell>
          <cell r="J444" t="str">
            <v>✓</v>
          </cell>
          <cell r="L444" t="str">
            <v>✓</v>
          </cell>
          <cell r="Q444" t="str">
            <v>✓</v>
          </cell>
          <cell r="U444" t="str">
            <v>✓</v>
          </cell>
        </row>
        <row r="445">
          <cell r="A445" t="str">
            <v>09604295</v>
          </cell>
          <cell r="B445" t="str">
            <v>HIGHGATE COTTAGES TO STIRTON ROUNDABOUT</v>
          </cell>
          <cell r="C445" t="str">
            <v>GARGRAVE</v>
          </cell>
          <cell r="D445" t="str">
            <v>✓</v>
          </cell>
          <cell r="I445" t="str">
            <v>✓</v>
          </cell>
          <cell r="J445" t="str">
            <v>✓</v>
          </cell>
          <cell r="L445" t="str">
            <v>✓</v>
          </cell>
          <cell r="Q445" t="str">
            <v>✓</v>
          </cell>
          <cell r="V445" t="str">
            <v>✓</v>
          </cell>
          <cell r="W445" t="str">
            <v>✓</v>
          </cell>
        </row>
        <row r="446">
          <cell r="A446" t="str">
            <v>33363832</v>
          </cell>
          <cell r="B446" t="str">
            <v>YORK ROAD</v>
          </cell>
          <cell r="C446" t="str">
            <v>GATE HELMSLEY</v>
          </cell>
          <cell r="D446" t="str">
            <v>✓</v>
          </cell>
          <cell r="J446" t="str">
            <v>✓</v>
          </cell>
          <cell r="L446" t="str">
            <v>✓</v>
          </cell>
          <cell r="Q446" t="str">
            <v>✓</v>
          </cell>
        </row>
        <row r="447">
          <cell r="A447" t="str">
            <v>33363833</v>
          </cell>
          <cell r="B447" t="str">
            <v>BUTTERCRAMBE ROAD</v>
          </cell>
          <cell r="C447" t="str">
            <v>GATE HELMSLEY</v>
          </cell>
          <cell r="D447" t="str">
            <v>✓</v>
          </cell>
          <cell r="I447" t="str">
            <v>✓</v>
          </cell>
          <cell r="J447" t="str">
            <v>✓</v>
          </cell>
          <cell r="L447" t="str">
            <v>✓</v>
          </cell>
          <cell r="Q447" t="str">
            <v>✓</v>
          </cell>
        </row>
        <row r="448">
          <cell r="A448" t="str">
            <v>33370065</v>
          </cell>
          <cell r="B448" t="str">
            <v>YORK TO DRIFFIELD ROAD</v>
          </cell>
          <cell r="C448" t="str">
            <v>GATE HELMSLEY</v>
          </cell>
          <cell r="D448" t="str">
            <v>✓</v>
          </cell>
          <cell r="J448" t="str">
            <v>✓</v>
          </cell>
          <cell r="L448" t="str">
            <v>✓</v>
          </cell>
          <cell r="Q448" t="str">
            <v>✓</v>
          </cell>
        </row>
        <row r="449">
          <cell r="A449" t="str">
            <v>09600532</v>
          </cell>
          <cell r="B449" t="str">
            <v>BELLE HILL</v>
          </cell>
          <cell r="C449" t="str">
            <v>GIGGLESWICK</v>
          </cell>
          <cell r="D449" t="str">
            <v>✓</v>
          </cell>
          <cell r="J449" t="str">
            <v>✓</v>
          </cell>
          <cell r="K449" t="str">
            <v>✓</v>
          </cell>
          <cell r="L449"/>
          <cell r="R449" t="str">
            <v>✓</v>
          </cell>
        </row>
        <row r="450">
          <cell r="A450" t="str">
            <v>09600546</v>
          </cell>
          <cell r="B450" t="str">
            <v>CHURCH STREET</v>
          </cell>
          <cell r="C450" t="str">
            <v>GIGGLESWICK</v>
          </cell>
          <cell r="D450" t="str">
            <v>✓</v>
          </cell>
          <cell r="J450" t="str">
            <v>✓</v>
          </cell>
          <cell r="K450" t="str">
            <v>✓</v>
          </cell>
          <cell r="L450"/>
          <cell r="R450" t="str">
            <v>✓</v>
          </cell>
        </row>
        <row r="451">
          <cell r="A451" t="str">
            <v>09600577</v>
          </cell>
          <cell r="B451" t="str">
            <v>MILL HILL LANE</v>
          </cell>
          <cell r="C451" t="str">
            <v>GIGGLESWICK</v>
          </cell>
          <cell r="D451" t="str">
            <v>✓</v>
          </cell>
          <cell r="J451" t="str">
            <v>✓</v>
          </cell>
          <cell r="K451" t="str">
            <v>✓</v>
          </cell>
          <cell r="L451"/>
          <cell r="R451" t="str">
            <v>✓</v>
          </cell>
        </row>
        <row r="452">
          <cell r="A452" t="str">
            <v>09603918</v>
          </cell>
          <cell r="B452" t="str">
            <v>STAIRCASE CAVE TO SETTLE BRIDGE</v>
          </cell>
          <cell r="C452" t="str">
            <v>GIGGLESWICK</v>
          </cell>
          <cell r="D452" t="str">
            <v>✓</v>
          </cell>
          <cell r="J452" t="str">
            <v>✓</v>
          </cell>
          <cell r="K452" t="str">
            <v>✓</v>
          </cell>
          <cell r="L452" t="str">
            <v>✓</v>
          </cell>
          <cell r="R452" t="str">
            <v>✓</v>
          </cell>
        </row>
        <row r="453">
          <cell r="A453" t="str">
            <v>09604127</v>
          </cell>
          <cell r="B453" t="str">
            <v>SETTLE BYPASS TO SCAR TOP GARAGE</v>
          </cell>
          <cell r="C453" t="str">
            <v>GIGGLESWICK</v>
          </cell>
          <cell r="D453" t="str">
            <v>✓</v>
          </cell>
          <cell r="J453" t="str">
            <v>✓</v>
          </cell>
          <cell r="K453" t="str">
            <v>✓</v>
          </cell>
          <cell r="L453" t="str">
            <v>✓</v>
          </cell>
          <cell r="R453" t="str">
            <v>✓</v>
          </cell>
        </row>
        <row r="454">
          <cell r="A454" t="str">
            <v>09600584</v>
          </cell>
          <cell r="B454" t="str">
            <v>RAINES ROAD</v>
          </cell>
          <cell r="C454" t="str">
            <v>GIGGLESWICK</v>
          </cell>
          <cell r="D454" t="str">
            <v>✓</v>
          </cell>
          <cell r="J454" t="str">
            <v>✓</v>
          </cell>
          <cell r="K454" t="str">
            <v>✓</v>
          </cell>
          <cell r="L454" t="str">
            <v>✓</v>
          </cell>
          <cell r="M454"/>
          <cell r="N454" t="str">
            <v>✓</v>
          </cell>
          <cell r="Q454" t="str">
            <v>✓</v>
          </cell>
        </row>
        <row r="455">
          <cell r="A455" t="str">
            <v>33304767</v>
          </cell>
          <cell r="B455" t="str">
            <v>MAIN STREET</v>
          </cell>
          <cell r="C455" t="str">
            <v>GILLAMOOR</v>
          </cell>
          <cell r="D455" t="str">
            <v>✓</v>
          </cell>
          <cell r="J455" t="str">
            <v>✓</v>
          </cell>
          <cell r="K455" t="str">
            <v>✓</v>
          </cell>
          <cell r="L455"/>
          <cell r="R455" t="str">
            <v>✓</v>
          </cell>
        </row>
        <row r="456">
          <cell r="A456" t="str">
            <v>31900719</v>
          </cell>
          <cell r="B456" t="str">
            <v>HARTFORTH LANE</v>
          </cell>
          <cell r="C456" t="str">
            <v>GILLING WEST</v>
          </cell>
          <cell r="D456" t="str">
            <v>✓</v>
          </cell>
          <cell r="J456" t="str">
            <v>✓</v>
          </cell>
          <cell r="L456" t="str">
            <v>✓</v>
          </cell>
          <cell r="Q456" t="str">
            <v>✓</v>
          </cell>
        </row>
        <row r="457">
          <cell r="A457" t="str">
            <v>31900721</v>
          </cell>
          <cell r="B457" t="str">
            <v>HIGH STREET</v>
          </cell>
          <cell r="C457" t="str">
            <v>GILLING WEST</v>
          </cell>
          <cell r="D457" t="str">
            <v>✓</v>
          </cell>
          <cell r="J457" t="str">
            <v>✓</v>
          </cell>
          <cell r="L457" t="str">
            <v>✓</v>
          </cell>
          <cell r="Q457" t="str">
            <v>✓</v>
          </cell>
        </row>
        <row r="458">
          <cell r="A458" t="str">
            <v>33703006</v>
          </cell>
          <cell r="B458" t="str">
            <v>COMMON LANE</v>
          </cell>
          <cell r="C458" t="str">
            <v>GLAISDALE</v>
          </cell>
          <cell r="D458" t="str">
            <v>✓</v>
          </cell>
          <cell r="J458" t="str">
            <v>✓</v>
          </cell>
          <cell r="K458" t="str">
            <v>✓</v>
          </cell>
          <cell r="L458"/>
          <cell r="R458" t="str">
            <v>✓</v>
          </cell>
        </row>
        <row r="459">
          <cell r="A459" t="str">
            <v>33781225</v>
          </cell>
          <cell r="B459" t="str">
            <v>UPPER UNDER HILL TO LIMBER HILL</v>
          </cell>
          <cell r="C459" t="str">
            <v>GLAISDALE</v>
          </cell>
          <cell r="D459" t="str">
            <v>✓</v>
          </cell>
          <cell r="J459" t="str">
            <v>✓</v>
          </cell>
          <cell r="L459" t="str">
            <v>✓</v>
          </cell>
          <cell r="Q459" t="str">
            <v>✓</v>
          </cell>
        </row>
        <row r="460">
          <cell r="A460" t="str">
            <v>16681555</v>
          </cell>
          <cell r="B460" t="str">
            <v>LUPTON BANK TO GLASSHOUSES BRIDGE</v>
          </cell>
          <cell r="C460" t="str">
            <v>GLASSHOUSES</v>
          </cell>
          <cell r="D460" t="str">
            <v>✓</v>
          </cell>
          <cell r="J460" t="str">
            <v>✓</v>
          </cell>
          <cell r="K460" t="str">
            <v>✓</v>
          </cell>
          <cell r="L460"/>
          <cell r="R460" t="str">
            <v>✓</v>
          </cell>
        </row>
        <row r="461">
          <cell r="A461" t="str">
            <v>16606801</v>
          </cell>
          <cell r="B461" t="str">
            <v>LUPTON BANK</v>
          </cell>
          <cell r="C461" t="str">
            <v>GLASSHOUSES</v>
          </cell>
          <cell r="D461" t="str">
            <v>✓</v>
          </cell>
          <cell r="J461" t="str">
            <v>✓</v>
          </cell>
          <cell r="L461" t="str">
            <v>✓</v>
          </cell>
          <cell r="Q461" t="str">
            <v>✓</v>
          </cell>
        </row>
        <row r="462">
          <cell r="A462" t="str">
            <v>09601914</v>
          </cell>
          <cell r="B462" t="str">
            <v>COLNE ROAD</v>
          </cell>
          <cell r="C462" t="str">
            <v>GLUSBURN</v>
          </cell>
          <cell r="D462" t="str">
            <v>✓</v>
          </cell>
          <cell r="J462" t="str">
            <v>✓</v>
          </cell>
          <cell r="K462" t="str">
            <v>✓</v>
          </cell>
          <cell r="L462" t="str">
            <v>✓</v>
          </cell>
          <cell r="M462"/>
          <cell r="N462" t="str">
            <v>✓</v>
          </cell>
          <cell r="Q462" t="str">
            <v>✓</v>
          </cell>
        </row>
        <row r="463">
          <cell r="A463" t="str">
            <v>09603921</v>
          </cell>
          <cell r="B463" t="str">
            <v>CROSS HILLS ROUNDABOUT TO COUNTY BOUNDARY</v>
          </cell>
          <cell r="C463" t="str">
            <v>GLUSBURN</v>
          </cell>
          <cell r="D463" t="str">
            <v>✓</v>
          </cell>
          <cell r="I463" t="str">
            <v>✓</v>
          </cell>
          <cell r="J463" t="str">
            <v>✓</v>
          </cell>
          <cell r="L463" t="str">
            <v>✓</v>
          </cell>
          <cell r="Q463" t="str">
            <v>✓</v>
          </cell>
        </row>
        <row r="464">
          <cell r="A464" t="str">
            <v>33700425</v>
          </cell>
          <cell r="B464" t="str">
            <v>BECK HOLE ROAD</v>
          </cell>
          <cell r="C464" t="str">
            <v>GOATHLAND</v>
          </cell>
          <cell r="D464" t="str">
            <v>✓</v>
          </cell>
          <cell r="J464" t="str">
            <v>✓</v>
          </cell>
          <cell r="K464" t="str">
            <v>✓</v>
          </cell>
          <cell r="L464"/>
          <cell r="R464" t="str">
            <v>✓</v>
          </cell>
          <cell r="V464" t="str">
            <v>✓</v>
          </cell>
        </row>
        <row r="465">
          <cell r="A465" t="str">
            <v>33780528</v>
          </cell>
          <cell r="B465" t="str">
            <v>BRECKON HOWE TO ELLER BECK BRIDGE</v>
          </cell>
          <cell r="C465" t="str">
            <v>GOATHLAND</v>
          </cell>
          <cell r="D465" t="str">
            <v>✓</v>
          </cell>
          <cell r="J465" t="str">
            <v>✓</v>
          </cell>
          <cell r="L465" t="str">
            <v>✓</v>
          </cell>
          <cell r="Q465" t="str">
            <v>✓</v>
          </cell>
        </row>
        <row r="466">
          <cell r="A466" t="str">
            <v>33781047</v>
          </cell>
          <cell r="B466" t="str">
            <v>GOATHLAND STATION</v>
          </cell>
          <cell r="C466" t="str">
            <v>GOATHLAND</v>
          </cell>
          <cell r="D466" t="str">
            <v>✓</v>
          </cell>
          <cell r="J466" t="str">
            <v>✓</v>
          </cell>
          <cell r="L466" t="str">
            <v>✓</v>
          </cell>
          <cell r="Q466" t="str">
            <v>✓</v>
          </cell>
          <cell r="U466" t="str">
            <v>✓</v>
          </cell>
          <cell r="V466" t="str">
            <v>✓</v>
          </cell>
          <cell r="W466" t="str">
            <v>✓</v>
          </cell>
        </row>
        <row r="467">
          <cell r="A467" t="str">
            <v>33781056</v>
          </cell>
          <cell r="B467" t="str">
            <v>WAR MEMORIAL TO COW WATH BRIDGE</v>
          </cell>
          <cell r="C467" t="str">
            <v>GOATHLAND</v>
          </cell>
          <cell r="D467" t="str">
            <v>✓</v>
          </cell>
          <cell r="J467" t="str">
            <v>✓</v>
          </cell>
          <cell r="L467" t="str">
            <v>✓</v>
          </cell>
          <cell r="Q467" t="str">
            <v>✓</v>
          </cell>
          <cell r="U467" t="str">
            <v>✓</v>
          </cell>
          <cell r="V467" t="str">
            <v>✓</v>
          </cell>
          <cell r="W467" t="str">
            <v>✓</v>
          </cell>
        </row>
        <row r="468">
          <cell r="A468" t="str">
            <v>16602450</v>
          </cell>
          <cell r="B468" t="str">
            <v>YORK ROAD</v>
          </cell>
          <cell r="C468" t="str">
            <v>GOLDSBOROUGH</v>
          </cell>
          <cell r="D468" t="str">
            <v>✓</v>
          </cell>
          <cell r="J468" t="str">
            <v>✓</v>
          </cell>
          <cell r="L468" t="str">
            <v>✓</v>
          </cell>
          <cell r="Q468" t="str">
            <v>✓</v>
          </cell>
        </row>
        <row r="469">
          <cell r="A469" t="str">
            <v>16680665</v>
          </cell>
          <cell r="B469" t="str">
            <v>GOLDSBOROUGH TO SIKES BRIDGE</v>
          </cell>
          <cell r="C469" t="str">
            <v>GOLDSBOROUGH</v>
          </cell>
          <cell r="D469" t="str">
            <v>✓</v>
          </cell>
          <cell r="J469" t="str">
            <v>✓</v>
          </cell>
          <cell r="K469" t="str">
            <v>✓</v>
          </cell>
          <cell r="L469"/>
          <cell r="R469" t="str">
            <v>✓</v>
          </cell>
        </row>
        <row r="470">
          <cell r="A470" t="str">
            <v>16681836</v>
          </cell>
          <cell r="B470" t="str">
            <v>GOLDSBOROUGH ROUNDABOUT-HARROGATE BYPASS</v>
          </cell>
          <cell r="C470" t="str">
            <v>GOLDSBOROUGH</v>
          </cell>
          <cell r="D470" t="str">
            <v>✓</v>
          </cell>
          <cell r="J470" t="str">
            <v>✓</v>
          </cell>
          <cell r="L470" t="str">
            <v>✓</v>
          </cell>
          <cell r="Q470" t="str">
            <v>✓</v>
          </cell>
        </row>
        <row r="471">
          <cell r="A471" t="str">
            <v>16681191</v>
          </cell>
          <cell r="B471" t="str">
            <v>HIGH GRANTLEY TO GRANTLEY HALL</v>
          </cell>
          <cell r="C471" t="str">
            <v>GRANTLEY</v>
          </cell>
          <cell r="D471" t="str">
            <v>✓</v>
          </cell>
          <cell r="J471" t="str">
            <v>✓</v>
          </cell>
          <cell r="K471" t="str">
            <v>✓</v>
          </cell>
          <cell r="L471"/>
          <cell r="R471" t="str">
            <v>✓</v>
          </cell>
        </row>
        <row r="472">
          <cell r="A472" t="str">
            <v>16681827</v>
          </cell>
          <cell r="B472" t="str">
            <v>GRANTLEY VILLAGE</v>
          </cell>
          <cell r="C472" t="str">
            <v>GRANTLEY</v>
          </cell>
          <cell r="D472" t="str">
            <v>✓</v>
          </cell>
          <cell r="J472" t="str">
            <v>✓</v>
          </cell>
          <cell r="K472" t="str">
            <v>✓</v>
          </cell>
          <cell r="L472"/>
          <cell r="R472" t="str">
            <v>✓</v>
          </cell>
        </row>
        <row r="473">
          <cell r="A473" t="str">
            <v>09601517</v>
          </cell>
          <cell r="B473" t="str">
            <v>STATION ROAD</v>
          </cell>
          <cell r="C473" t="str">
            <v>GRASSINGTON</v>
          </cell>
          <cell r="D473" t="str">
            <v>✓</v>
          </cell>
          <cell r="J473" t="str">
            <v>✓</v>
          </cell>
          <cell r="K473" t="str">
            <v>✓</v>
          </cell>
          <cell r="L473" t="str">
            <v>✓</v>
          </cell>
          <cell r="M473"/>
          <cell r="N473" t="str">
            <v>✓</v>
          </cell>
          <cell r="Q473" t="str">
            <v>✓</v>
          </cell>
          <cell r="U473" t="str">
            <v>✓</v>
          </cell>
        </row>
        <row r="474">
          <cell r="A474" t="str">
            <v>09602346</v>
          </cell>
          <cell r="B474" t="str">
            <v>HEBDEN ROAD</v>
          </cell>
          <cell r="C474" t="str">
            <v>GRASSINGTON</v>
          </cell>
          <cell r="D474" t="str">
            <v>✓</v>
          </cell>
          <cell r="J474" t="str">
            <v>✓</v>
          </cell>
          <cell r="K474" t="str">
            <v>✓</v>
          </cell>
          <cell r="L474" t="str">
            <v>✓</v>
          </cell>
          <cell r="M474"/>
          <cell r="N474" t="str">
            <v>✓</v>
          </cell>
          <cell r="Q474" t="str">
            <v>✓</v>
          </cell>
        </row>
        <row r="475">
          <cell r="A475" t="str">
            <v>09602356</v>
          </cell>
          <cell r="B475" t="str">
            <v>MAIN STREET</v>
          </cell>
          <cell r="C475" t="str">
            <v>GRASSINGTON</v>
          </cell>
          <cell r="D475" t="str">
            <v>✓</v>
          </cell>
          <cell r="J475" t="str">
            <v>✓</v>
          </cell>
          <cell r="L475" t="str">
            <v>✓</v>
          </cell>
          <cell r="Q475" t="str">
            <v>✓</v>
          </cell>
          <cell r="U475" t="str">
            <v>✓</v>
          </cell>
          <cell r="V475" t="str">
            <v>✓</v>
          </cell>
          <cell r="W475" t="str">
            <v>✓</v>
          </cell>
        </row>
        <row r="476">
          <cell r="A476" t="str">
            <v>09602373</v>
          </cell>
          <cell r="B476" t="str">
            <v>WOOD LANE</v>
          </cell>
          <cell r="C476" t="str">
            <v>GRASSINGTON</v>
          </cell>
          <cell r="D476" t="str">
            <v>✓</v>
          </cell>
          <cell r="J476" t="str">
            <v>✓</v>
          </cell>
          <cell r="K476" t="str">
            <v>✓</v>
          </cell>
          <cell r="L476" t="str">
            <v>✓</v>
          </cell>
          <cell r="M476"/>
          <cell r="N476" t="str">
            <v>✓</v>
          </cell>
          <cell r="Q476" t="str">
            <v>✓</v>
          </cell>
          <cell r="U476" t="str">
            <v>✓</v>
          </cell>
          <cell r="V476" t="str">
            <v>✓</v>
          </cell>
          <cell r="W476" t="str">
            <v>✓</v>
          </cell>
        </row>
        <row r="477">
          <cell r="A477" t="str">
            <v>16202300</v>
          </cell>
          <cell r="B477" t="str">
            <v>PANNIERMAN LANE</v>
          </cell>
          <cell r="C477" t="str">
            <v>GREAT AYTON</v>
          </cell>
          <cell r="D477" t="str">
            <v>✓</v>
          </cell>
          <cell r="I477" t="str">
            <v>✓</v>
          </cell>
          <cell r="J477" t="str">
            <v>✓</v>
          </cell>
          <cell r="L477" t="str">
            <v>✓</v>
          </cell>
          <cell r="Q477" t="str">
            <v>✓</v>
          </cell>
        </row>
        <row r="478">
          <cell r="A478" t="str">
            <v>16202448</v>
          </cell>
          <cell r="B478" t="str">
            <v>BRIDGE STREET</v>
          </cell>
          <cell r="C478" t="str">
            <v>GREAT AYTON</v>
          </cell>
          <cell r="D478" t="str">
            <v>✓</v>
          </cell>
          <cell r="I478" t="str">
            <v>✓</v>
          </cell>
          <cell r="J478" t="str">
            <v>✓</v>
          </cell>
          <cell r="L478" t="str">
            <v>✓</v>
          </cell>
          <cell r="Q478" t="str">
            <v>✓</v>
          </cell>
        </row>
        <row r="479">
          <cell r="A479" t="str">
            <v>16202463</v>
          </cell>
          <cell r="B479" t="str">
            <v>GUISBOROUGH ROAD</v>
          </cell>
          <cell r="C479" t="str">
            <v>GREAT AYTON</v>
          </cell>
          <cell r="D479" t="str">
            <v>✓</v>
          </cell>
          <cell r="J479" t="str">
            <v>✓</v>
          </cell>
          <cell r="K479" t="str">
            <v>✓</v>
          </cell>
          <cell r="L479" t="str">
            <v>✓</v>
          </cell>
          <cell r="Q479" t="str">
            <v>✓</v>
          </cell>
          <cell r="R479" t="str">
            <v>✓</v>
          </cell>
        </row>
        <row r="480">
          <cell r="A480" t="str">
            <v>16202465</v>
          </cell>
          <cell r="B480" t="str">
            <v>HIGH STREET</v>
          </cell>
          <cell r="C480" t="str">
            <v>GREAT AYTON</v>
          </cell>
          <cell r="D480" t="str">
            <v>✓</v>
          </cell>
          <cell r="I480" t="str">
            <v>✓</v>
          </cell>
          <cell r="J480" t="str">
            <v>✓</v>
          </cell>
          <cell r="K480" t="str">
            <v>✓</v>
          </cell>
          <cell r="L480" t="str">
            <v>✓</v>
          </cell>
          <cell r="Q480" t="str">
            <v>✓</v>
          </cell>
          <cell r="U480" t="str">
            <v>✓</v>
          </cell>
        </row>
        <row r="481">
          <cell r="A481" t="str">
            <v>16202472</v>
          </cell>
          <cell r="B481" t="str">
            <v>LEVENSIDE</v>
          </cell>
          <cell r="C481" t="str">
            <v>GREAT AYTON</v>
          </cell>
          <cell r="D481" t="str">
            <v>✓</v>
          </cell>
          <cell r="J481" t="str">
            <v>✓</v>
          </cell>
          <cell r="L481" t="str">
            <v>✓</v>
          </cell>
          <cell r="Q481" t="str">
            <v>✓</v>
          </cell>
        </row>
        <row r="482">
          <cell r="A482" t="str">
            <v>16202484</v>
          </cell>
          <cell r="B482" t="str">
            <v>NEWTON ROAD</v>
          </cell>
          <cell r="C482" t="str">
            <v>GREAT AYTON</v>
          </cell>
          <cell r="D482" t="str">
            <v>✓</v>
          </cell>
          <cell r="I482" t="str">
            <v>✓</v>
          </cell>
          <cell r="J482" t="str">
            <v>✓</v>
          </cell>
          <cell r="L482" t="str">
            <v>✓</v>
          </cell>
          <cell r="Q482" t="str">
            <v>✓</v>
          </cell>
        </row>
        <row r="483">
          <cell r="A483" t="str">
            <v>16202502</v>
          </cell>
          <cell r="B483" t="str">
            <v>STATION ROAD</v>
          </cell>
          <cell r="C483" t="str">
            <v>GREAT AYTON</v>
          </cell>
          <cell r="D483" t="str">
            <v>✓</v>
          </cell>
          <cell r="J483" t="str">
            <v>✓</v>
          </cell>
          <cell r="L483" t="str">
            <v>✓</v>
          </cell>
          <cell r="Q483" t="str">
            <v>✓</v>
          </cell>
        </row>
        <row r="484">
          <cell r="A484" t="str">
            <v>16281174</v>
          </cell>
          <cell r="B484" t="str">
            <v>ROAD FROM STRIKES ROUNDABOUT TO YARM LANE</v>
          </cell>
          <cell r="C484" t="str">
            <v>GREAT AYTON</v>
          </cell>
          <cell r="D484" t="str">
            <v>✓</v>
          </cell>
          <cell r="I484" t="str">
            <v>✓</v>
          </cell>
          <cell r="J484" t="str">
            <v>✓</v>
          </cell>
          <cell r="L484" t="str">
            <v>✓</v>
          </cell>
          <cell r="Q484" t="str">
            <v>✓</v>
          </cell>
        </row>
        <row r="485">
          <cell r="A485" t="str">
            <v>16281280</v>
          </cell>
          <cell r="B485" t="str">
            <v>PANNIERMAN LANE TO COUNTY BOUNDARY</v>
          </cell>
          <cell r="C485" t="str">
            <v>GREAT AYTON</v>
          </cell>
          <cell r="D485" t="str">
            <v>✓</v>
          </cell>
          <cell r="I485" t="str">
            <v>✓</v>
          </cell>
          <cell r="J485" t="str">
            <v>✓</v>
          </cell>
          <cell r="L485" t="str">
            <v>✓</v>
          </cell>
          <cell r="Q485" t="str">
            <v>✓</v>
          </cell>
        </row>
        <row r="486">
          <cell r="A486" t="str">
            <v>16281287</v>
          </cell>
          <cell r="B486" t="str">
            <v>LEVENSIDE TO SEWAGE WORKS</v>
          </cell>
          <cell r="C486" t="str">
            <v>GREAT AYTON</v>
          </cell>
          <cell r="D486" t="str">
            <v>✓</v>
          </cell>
          <cell r="J486" t="str">
            <v>✓</v>
          </cell>
          <cell r="L486" t="str">
            <v>✓</v>
          </cell>
          <cell r="Q486" t="str">
            <v>✓</v>
          </cell>
        </row>
        <row r="487">
          <cell r="A487" t="str">
            <v>16202479</v>
          </cell>
          <cell r="B487" t="str">
            <v>LOW GREEN</v>
          </cell>
          <cell r="C487" t="str">
            <v>GREAT AYTON</v>
          </cell>
          <cell r="D487" t="str">
            <v>✓</v>
          </cell>
          <cell r="J487" t="str">
            <v>✓</v>
          </cell>
          <cell r="K487" t="str">
            <v>✓</v>
          </cell>
          <cell r="L487"/>
          <cell r="R487" t="str">
            <v>✓</v>
          </cell>
        </row>
        <row r="488">
          <cell r="A488" t="str">
            <v>16202491</v>
          </cell>
          <cell r="B488" t="str">
            <v>ROSEBERRY CRESCENT</v>
          </cell>
          <cell r="C488" t="str">
            <v>GREAT AYTON</v>
          </cell>
          <cell r="D488" t="str">
            <v>✓</v>
          </cell>
          <cell r="I488" t="str">
            <v>✓</v>
          </cell>
          <cell r="J488" t="str">
            <v>✓</v>
          </cell>
          <cell r="K488" t="str">
            <v>✓</v>
          </cell>
          <cell r="L488"/>
          <cell r="R488" t="str">
            <v>✓</v>
          </cell>
        </row>
        <row r="489">
          <cell r="A489" t="str">
            <v>16281059</v>
          </cell>
          <cell r="B489" t="str">
            <v>GREAT AYTON TO TREE BRIDGE</v>
          </cell>
          <cell r="C489" t="str">
            <v>GREAT AYTON</v>
          </cell>
          <cell r="D489" t="str">
            <v>✓</v>
          </cell>
          <cell r="J489" t="str">
            <v>✓</v>
          </cell>
          <cell r="K489" t="str">
            <v>✓</v>
          </cell>
          <cell r="L489" t="str">
            <v>✓</v>
          </cell>
          <cell r="R489" t="str">
            <v>✓</v>
          </cell>
        </row>
        <row r="490">
          <cell r="A490" t="str">
            <v>16202041</v>
          </cell>
          <cell r="B490" t="str">
            <v>HIGH STREET</v>
          </cell>
          <cell r="C490" t="str">
            <v>GREAT BROUGHTON</v>
          </cell>
          <cell r="D490" t="str">
            <v>✓</v>
          </cell>
          <cell r="J490" t="str">
            <v>✓</v>
          </cell>
          <cell r="L490" t="str">
            <v>✓</v>
          </cell>
          <cell r="Q490" t="str">
            <v>✓</v>
          </cell>
          <cell r="U490"/>
          <cell r="V490"/>
        </row>
        <row r="491">
          <cell r="A491" t="str">
            <v>16200570</v>
          </cell>
          <cell r="B491" t="str">
            <v>KIRKBY LANE</v>
          </cell>
          <cell r="C491" t="str">
            <v>GREAT BROUGHTON</v>
          </cell>
          <cell r="D491" t="str">
            <v>✓</v>
          </cell>
          <cell r="J491" t="str">
            <v>✓</v>
          </cell>
          <cell r="K491" t="str">
            <v>✓</v>
          </cell>
          <cell r="L491"/>
          <cell r="R491" t="str">
            <v>✓</v>
          </cell>
        </row>
        <row r="492">
          <cell r="A492" t="str">
            <v>16281171</v>
          </cell>
          <cell r="B492" t="str">
            <v>LITTLE BUSBY TO THIRSK ROAD</v>
          </cell>
          <cell r="C492" t="str">
            <v>GREAT BUSBY</v>
          </cell>
          <cell r="D492" t="str">
            <v>✓</v>
          </cell>
          <cell r="J492" t="str">
            <v>✓</v>
          </cell>
          <cell r="L492" t="str">
            <v>✓</v>
          </cell>
          <cell r="Q492" t="str">
            <v>✓</v>
          </cell>
        </row>
        <row r="493">
          <cell r="A493" t="str">
            <v>34205185</v>
          </cell>
          <cell r="B493" t="str">
            <v>LONG LANE</v>
          </cell>
          <cell r="C493" t="str">
            <v>GREAT HECK</v>
          </cell>
          <cell r="E493" t="str">
            <v>✓</v>
          </cell>
          <cell r="J493" t="str">
            <v>✓</v>
          </cell>
          <cell r="K493" t="str">
            <v>✓</v>
          </cell>
          <cell r="L493" t="str">
            <v>✓</v>
          </cell>
          <cell r="Q493" t="str">
            <v>✓</v>
          </cell>
        </row>
        <row r="494">
          <cell r="A494" t="str">
            <v>34206595</v>
          </cell>
          <cell r="B494" t="str">
            <v>BROACH ROAD</v>
          </cell>
          <cell r="C494" t="str">
            <v>GREAT HECK</v>
          </cell>
          <cell r="D494" t="str">
            <v>✓</v>
          </cell>
          <cell r="J494" t="str">
            <v>✓</v>
          </cell>
          <cell r="L494" t="str">
            <v>✓</v>
          </cell>
          <cell r="Q494" t="str">
            <v>✓</v>
          </cell>
        </row>
        <row r="495">
          <cell r="A495" t="str">
            <v>34206596</v>
          </cell>
          <cell r="B495" t="str">
            <v>GOWDALL BROACH</v>
          </cell>
          <cell r="C495" t="str">
            <v>GREAT HECK</v>
          </cell>
          <cell r="D495" t="str">
            <v>✓</v>
          </cell>
          <cell r="J495" t="str">
            <v>✓</v>
          </cell>
          <cell r="L495" t="str">
            <v>✓</v>
          </cell>
          <cell r="Q495" t="str">
            <v>✓</v>
          </cell>
        </row>
        <row r="496">
          <cell r="A496" t="str">
            <v>16601712</v>
          </cell>
          <cell r="B496" t="str">
            <v>MAIN STREET</v>
          </cell>
          <cell r="C496" t="str">
            <v>GREAT OUSEBURN</v>
          </cell>
          <cell r="D496" t="str">
            <v>✓</v>
          </cell>
          <cell r="J496" t="str">
            <v>✓</v>
          </cell>
          <cell r="K496" t="str">
            <v>✓</v>
          </cell>
          <cell r="L496"/>
          <cell r="R496" t="str">
            <v>✓</v>
          </cell>
        </row>
        <row r="497">
          <cell r="A497" t="str">
            <v>16201784</v>
          </cell>
          <cell r="B497" t="str">
            <v>NORTHALLERTON ROAD</v>
          </cell>
          <cell r="C497" t="str">
            <v>GREAT SMEATON</v>
          </cell>
          <cell r="D497" t="str">
            <v>✓</v>
          </cell>
          <cell r="J497" t="str">
            <v>✓</v>
          </cell>
          <cell r="L497" t="str">
            <v>✓</v>
          </cell>
          <cell r="Q497" t="str">
            <v>✓</v>
          </cell>
          <cell r="U497"/>
          <cell r="V497"/>
        </row>
        <row r="498">
          <cell r="A498" t="str">
            <v>16281231</v>
          </cell>
          <cell r="B498" t="str">
            <v>SMEATON BRIDGE TO HORNBY ROAD</v>
          </cell>
          <cell r="C498" t="str">
            <v>GREAT SMEATON</v>
          </cell>
          <cell r="D498" t="str">
            <v>✓</v>
          </cell>
          <cell r="J498" t="str">
            <v>✓</v>
          </cell>
          <cell r="L498" t="str">
            <v>✓</v>
          </cell>
          <cell r="Q498" t="str">
            <v>✓</v>
          </cell>
        </row>
        <row r="499">
          <cell r="A499" t="str">
            <v>16281232</v>
          </cell>
          <cell r="B499" t="str">
            <v>GREAT SMEATON VILLAGE</v>
          </cell>
          <cell r="C499" t="str">
            <v>GREAT SMEATON</v>
          </cell>
          <cell r="D499" t="str">
            <v>✓</v>
          </cell>
          <cell r="J499" t="str">
            <v>✓</v>
          </cell>
          <cell r="L499" t="str">
            <v>✓</v>
          </cell>
          <cell r="Q499" t="str">
            <v>✓</v>
          </cell>
        </row>
        <row r="500">
          <cell r="A500" t="str">
            <v>16601561</v>
          </cell>
          <cell r="B500" t="str">
            <v>KIRK HAMMERTON LANE</v>
          </cell>
          <cell r="C500" t="str">
            <v>GREEN HAMMERTON</v>
          </cell>
          <cell r="I500" t="str">
            <v>✓</v>
          </cell>
          <cell r="J500" t="str">
            <v>✓</v>
          </cell>
          <cell r="L500" t="str">
            <v>✓</v>
          </cell>
          <cell r="Q500" t="str">
            <v>✓</v>
          </cell>
        </row>
        <row r="501">
          <cell r="A501" t="str">
            <v>16601589</v>
          </cell>
          <cell r="B501" t="str">
            <v>YORK ROAD</v>
          </cell>
          <cell r="C501" t="str">
            <v>GREEN HAMMERTON</v>
          </cell>
          <cell r="D501" t="str">
            <v>✓</v>
          </cell>
          <cell r="I501" t="str">
            <v>✓</v>
          </cell>
          <cell r="J501" t="str">
            <v>✓</v>
          </cell>
          <cell r="K501" t="str">
            <v>✓</v>
          </cell>
          <cell r="L501" t="str">
            <v>✓</v>
          </cell>
          <cell r="Q501" t="str">
            <v>✓</v>
          </cell>
          <cell r="R501" t="str">
            <v>✓</v>
          </cell>
        </row>
        <row r="502">
          <cell r="A502" t="str">
            <v>16680519</v>
          </cell>
          <cell r="B502" t="str">
            <v>STONELEIGH TO BOROUGHBRIDGE ROAD</v>
          </cell>
          <cell r="C502" t="str">
            <v>GREEN HAMMERTON</v>
          </cell>
          <cell r="I502" t="str">
            <v>✓</v>
          </cell>
          <cell r="J502" t="str">
            <v>✓</v>
          </cell>
          <cell r="L502" t="str">
            <v>✓</v>
          </cell>
          <cell r="Q502" t="str">
            <v>✓</v>
          </cell>
        </row>
        <row r="503">
          <cell r="A503" t="str">
            <v>16680552</v>
          </cell>
          <cell r="B503" t="str">
            <v>YORK ROAD TO PROVIDENCE GREEN</v>
          </cell>
          <cell r="C503" t="str">
            <v>GREEN HAMMERTON</v>
          </cell>
          <cell r="D503" t="str">
            <v>✓</v>
          </cell>
          <cell r="J503" t="str">
            <v>✓</v>
          </cell>
          <cell r="L503" t="str">
            <v>✓</v>
          </cell>
          <cell r="Q503" t="str">
            <v>✓</v>
          </cell>
        </row>
        <row r="504">
          <cell r="A504" t="str">
            <v>16680807</v>
          </cell>
          <cell r="B504" t="str">
            <v>GREWELTHORPE VILLAGE</v>
          </cell>
          <cell r="C504" t="str">
            <v>GREWELTHORPE</v>
          </cell>
          <cell r="D504" t="str">
            <v>✓</v>
          </cell>
          <cell r="J504" t="str">
            <v>✓</v>
          </cell>
          <cell r="K504" t="str">
            <v>✓</v>
          </cell>
          <cell r="L504"/>
          <cell r="R504" t="str">
            <v>✓</v>
          </cell>
        </row>
        <row r="505">
          <cell r="A505" t="str">
            <v>34280572</v>
          </cell>
          <cell r="B505" t="str">
            <v>TOWTON BRIDGE TO COCK BRIDGE</v>
          </cell>
          <cell r="C505" t="str">
            <v>GRIMSTON</v>
          </cell>
          <cell r="D505" t="str">
            <v>✓</v>
          </cell>
          <cell r="J505" t="str">
            <v>✓</v>
          </cell>
          <cell r="L505" t="str">
            <v>✓</v>
          </cell>
          <cell r="Q505" t="str">
            <v>✓</v>
          </cell>
        </row>
        <row r="506">
          <cell r="A506" t="str">
            <v>33700404</v>
          </cell>
          <cell r="B506" t="str">
            <v>FRONT STREET</v>
          </cell>
          <cell r="C506" t="str">
            <v>GROSMONT</v>
          </cell>
          <cell r="D506" t="str">
            <v>✓</v>
          </cell>
          <cell r="J506" t="str">
            <v>✓</v>
          </cell>
          <cell r="L506" t="str">
            <v>✓</v>
          </cell>
          <cell r="Q506" t="str">
            <v>✓</v>
          </cell>
        </row>
        <row r="507">
          <cell r="A507" t="str">
            <v>31902999</v>
          </cell>
          <cell r="B507" t="str">
            <v>ROAD TO GUNNERSIDE METHODIST PRIMARY SCHOOL</v>
          </cell>
          <cell r="C507" t="str">
            <v>GUNNERSIDE</v>
          </cell>
          <cell r="D507" t="str">
            <v>✓</v>
          </cell>
          <cell r="J507" t="str">
            <v>✓</v>
          </cell>
          <cell r="K507" t="str">
            <v>✓</v>
          </cell>
          <cell r="L507"/>
          <cell r="R507" t="str">
            <v>✓</v>
          </cell>
        </row>
        <row r="508">
          <cell r="A508" t="str">
            <v>16281701</v>
          </cell>
          <cell r="B508" t="str">
            <v>BOWBRIDGE LANE TO HACKFORTH</v>
          </cell>
          <cell r="C508" t="str">
            <v>HACKFORTH</v>
          </cell>
          <cell r="D508" t="str">
            <v>✓</v>
          </cell>
          <cell r="J508" t="str">
            <v>✓</v>
          </cell>
          <cell r="K508" t="str">
            <v>✓</v>
          </cell>
          <cell r="L508"/>
          <cell r="R508" t="str">
            <v>✓</v>
          </cell>
        </row>
        <row r="509">
          <cell r="A509" t="str">
            <v>09602262</v>
          </cell>
          <cell r="B509" t="str">
            <v>LONG CAUSEWAY</v>
          </cell>
          <cell r="C509" t="str">
            <v>HALTON EAST</v>
          </cell>
          <cell r="D509" t="str">
            <v>✓</v>
          </cell>
          <cell r="J509" t="str">
            <v>✓</v>
          </cell>
          <cell r="L509" t="str">
            <v>✓</v>
          </cell>
          <cell r="Q509" t="str">
            <v>✓</v>
          </cell>
        </row>
        <row r="510">
          <cell r="A510" t="str">
            <v>16281746</v>
          </cell>
          <cell r="B510" t="str">
            <v>HAMBLETON VILLAGE</v>
          </cell>
          <cell r="C510" t="str">
            <v>HAMBLETON</v>
          </cell>
          <cell r="D510" t="str">
            <v>✓</v>
          </cell>
          <cell r="J510" t="str">
            <v>✓</v>
          </cell>
          <cell r="L510" t="str">
            <v>✓</v>
          </cell>
          <cell r="Q510" t="str">
            <v>✓</v>
          </cell>
        </row>
        <row r="511">
          <cell r="A511" t="str">
            <v>34205365</v>
          </cell>
          <cell r="B511" t="str">
            <v>GATEFORTH LANE</v>
          </cell>
          <cell r="C511" t="str">
            <v>HAMBLETON</v>
          </cell>
          <cell r="D511" t="str">
            <v>✓</v>
          </cell>
          <cell r="J511" t="str">
            <v>✓</v>
          </cell>
          <cell r="K511" t="str">
            <v>✓</v>
          </cell>
          <cell r="L511"/>
          <cell r="R511" t="str">
            <v>✓</v>
          </cell>
        </row>
        <row r="512">
          <cell r="A512" t="str">
            <v>34206836</v>
          </cell>
          <cell r="B512" t="str">
            <v>MAIN ROAD</v>
          </cell>
          <cell r="C512" t="str">
            <v>HAMBLETON</v>
          </cell>
          <cell r="D512" t="str">
            <v>✓</v>
          </cell>
          <cell r="J512" t="str">
            <v>✓</v>
          </cell>
          <cell r="L512" t="str">
            <v>✓</v>
          </cell>
          <cell r="Q512" t="str">
            <v>✓</v>
          </cell>
        </row>
        <row r="513">
          <cell r="A513" t="str">
            <v>34280719</v>
          </cell>
          <cell r="B513" t="str">
            <v>MONK FRYSTON TO HAMBLETON</v>
          </cell>
          <cell r="C513" t="str">
            <v>HAMBLETON</v>
          </cell>
          <cell r="D513" t="str">
            <v>✓</v>
          </cell>
          <cell r="J513" t="str">
            <v>✓</v>
          </cell>
          <cell r="L513" t="str">
            <v>✓</v>
          </cell>
          <cell r="Q513" t="str">
            <v>✓</v>
          </cell>
        </row>
        <row r="514">
          <cell r="A514" t="str">
            <v>34280720</v>
          </cell>
          <cell r="B514" t="str">
            <v>HAMBLETON TO SELBY BYPASS</v>
          </cell>
          <cell r="C514" t="str">
            <v>HAMBLETON</v>
          </cell>
          <cell r="D514" t="str">
            <v>✓</v>
          </cell>
          <cell r="J514" t="str">
            <v>✓</v>
          </cell>
          <cell r="L514" t="str">
            <v>✓</v>
          </cell>
          <cell r="Q514" t="str">
            <v>✓</v>
          </cell>
        </row>
        <row r="515">
          <cell r="A515" t="str">
            <v>16605244</v>
          </cell>
          <cell r="B515" t="str">
            <v>SKIPTON ROAD</v>
          </cell>
          <cell r="C515" t="str">
            <v>HAMPSTHWAITE</v>
          </cell>
          <cell r="D515" t="str">
            <v>✓</v>
          </cell>
          <cell r="J515" t="str">
            <v>✓</v>
          </cell>
          <cell r="L515" t="str">
            <v>✓</v>
          </cell>
          <cell r="Q515" t="str">
            <v>✓</v>
          </cell>
        </row>
        <row r="516">
          <cell r="A516" t="str">
            <v>16605037</v>
          </cell>
          <cell r="B516" t="str">
            <v>HIGH STREET</v>
          </cell>
          <cell r="C516" t="str">
            <v>HAMPSTHWAITE</v>
          </cell>
          <cell r="D516" t="str">
            <v>✓</v>
          </cell>
          <cell r="J516" t="str">
            <v>✓</v>
          </cell>
          <cell r="K516" t="str">
            <v>✓</v>
          </cell>
          <cell r="L516"/>
          <cell r="R516" t="str">
            <v>✓</v>
          </cell>
        </row>
        <row r="517">
          <cell r="A517" t="str">
            <v>16605198</v>
          </cell>
          <cell r="B517" t="str">
            <v>CHURCH LANE</v>
          </cell>
          <cell r="C517" t="str">
            <v>HAMPSTHWAITE</v>
          </cell>
          <cell r="D517" t="str">
            <v>✓</v>
          </cell>
          <cell r="J517" t="str">
            <v>✓</v>
          </cell>
          <cell r="K517" t="str">
            <v>✓</v>
          </cell>
          <cell r="L517"/>
          <cell r="R517" t="str">
            <v>✓</v>
          </cell>
        </row>
        <row r="518">
          <cell r="A518" t="str">
            <v>31902835</v>
          </cell>
          <cell r="B518" t="str">
            <v>HARMBY MAIN ROAD</v>
          </cell>
          <cell r="C518" t="str">
            <v>HARMBY</v>
          </cell>
          <cell r="D518" t="str">
            <v>✓</v>
          </cell>
          <cell r="J518" t="str">
            <v>✓</v>
          </cell>
          <cell r="L518" t="str">
            <v>✓</v>
          </cell>
          <cell r="Q518" t="str">
            <v>✓</v>
          </cell>
        </row>
        <row r="519">
          <cell r="A519" t="str">
            <v>31902836</v>
          </cell>
          <cell r="B519" t="str">
            <v>HARMBY TO STOOP HOUSE CROSSROADS</v>
          </cell>
          <cell r="C519" t="str">
            <v>HARMBY</v>
          </cell>
          <cell r="D519" t="str">
            <v>✓</v>
          </cell>
          <cell r="J519" t="str">
            <v>✓</v>
          </cell>
          <cell r="L519" t="str">
            <v>✓</v>
          </cell>
          <cell r="Q519" t="str">
            <v>✓</v>
          </cell>
        </row>
        <row r="520">
          <cell r="A520" t="str">
            <v>16604265</v>
          </cell>
          <cell r="B520" t="str">
            <v>ALBERT STREET</v>
          </cell>
          <cell r="C520" t="str">
            <v>HARROGATE</v>
          </cell>
          <cell r="D520" t="str">
            <v>✓</v>
          </cell>
          <cell r="J520" t="str">
            <v>✓</v>
          </cell>
          <cell r="K520" t="str">
            <v>✓</v>
          </cell>
          <cell r="L520" t="str">
            <v>✓</v>
          </cell>
          <cell r="M520"/>
          <cell r="N520" t="str">
            <v>✓</v>
          </cell>
          <cell r="O520" t="str">
            <v>✓</v>
          </cell>
          <cell r="Q520" t="str">
            <v>✓</v>
          </cell>
        </row>
        <row r="521">
          <cell r="A521" t="str">
            <v>16604297</v>
          </cell>
          <cell r="B521" t="str">
            <v>BELFORD ROAD</v>
          </cell>
          <cell r="C521" t="str">
            <v>HARROGATE</v>
          </cell>
          <cell r="D521" t="str">
            <v>✓</v>
          </cell>
          <cell r="J521" t="str">
            <v>✓</v>
          </cell>
          <cell r="K521" t="str">
            <v>✓</v>
          </cell>
          <cell r="L521" t="str">
            <v>✓</v>
          </cell>
          <cell r="N521" t="str">
            <v>✓</v>
          </cell>
          <cell r="O521" t="str">
            <v>✓</v>
          </cell>
          <cell r="Q521" t="str">
            <v>✓</v>
          </cell>
        </row>
        <row r="522">
          <cell r="A522" t="str">
            <v>16604303</v>
          </cell>
          <cell r="B522" t="str">
            <v>BEULAH STREET</v>
          </cell>
          <cell r="C522" t="str">
            <v>HARROGATE</v>
          </cell>
          <cell r="G522" t="str">
            <v>✓</v>
          </cell>
          <cell r="J522" t="str">
            <v>✓</v>
          </cell>
          <cell r="K522" t="str">
            <v>✓</v>
          </cell>
          <cell r="L522" t="str">
            <v>✓</v>
          </cell>
          <cell r="N522" t="str">
            <v>✓</v>
          </cell>
          <cell r="P522" t="str">
            <v>✓</v>
          </cell>
          <cell r="Q522" t="str">
            <v>✓</v>
          </cell>
          <cell r="T522"/>
          <cell r="V522" t="str">
            <v>✓</v>
          </cell>
        </row>
        <row r="523">
          <cell r="A523" t="str">
            <v>16604319</v>
          </cell>
          <cell r="B523" t="str">
            <v>BOWER ROAD</v>
          </cell>
          <cell r="C523" t="str">
            <v>HARROGATE</v>
          </cell>
          <cell r="D523" t="str">
            <v>✓</v>
          </cell>
          <cell r="F523" t="str">
            <v>✓</v>
          </cell>
          <cell r="J523" t="str">
            <v>✓</v>
          </cell>
          <cell r="K523" t="str">
            <v>✓</v>
          </cell>
          <cell r="L523" t="str">
            <v>✓</v>
          </cell>
          <cell r="Q523" t="str">
            <v>✓</v>
          </cell>
        </row>
        <row r="524">
          <cell r="A524" t="str">
            <v>16604334</v>
          </cell>
          <cell r="B524" t="str">
            <v>CAMBRIDGE CRESCENT</v>
          </cell>
          <cell r="C524" t="str">
            <v>HARROGATE</v>
          </cell>
          <cell r="D524" t="str">
            <v>✓</v>
          </cell>
          <cell r="J524" t="str">
            <v>✓</v>
          </cell>
          <cell r="L524" t="str">
            <v>✓</v>
          </cell>
          <cell r="Q524" t="str">
            <v>✓</v>
          </cell>
        </row>
        <row r="525">
          <cell r="A525" t="str">
            <v>16604335</v>
          </cell>
          <cell r="B525" t="str">
            <v>CAMBRIDGE PLACE</v>
          </cell>
          <cell r="C525" t="str">
            <v>HARROGATE</v>
          </cell>
          <cell r="G525" t="str">
            <v>✓</v>
          </cell>
          <cell r="J525" t="str">
            <v>✓</v>
          </cell>
          <cell r="K525" t="str">
            <v>✓</v>
          </cell>
          <cell r="L525" t="str">
            <v>✓</v>
          </cell>
          <cell r="N525" t="str">
            <v>✓</v>
          </cell>
          <cell r="P525" t="str">
            <v>✓</v>
          </cell>
          <cell r="Q525" t="str">
            <v>✓</v>
          </cell>
          <cell r="T525"/>
          <cell r="V525" t="str">
            <v>✓</v>
          </cell>
        </row>
        <row r="526">
          <cell r="A526" t="str">
            <v>16604336</v>
          </cell>
          <cell r="B526" t="str">
            <v>CAMBRIDGE ROAD</v>
          </cell>
          <cell r="C526" t="str">
            <v>HARROGATE</v>
          </cell>
          <cell r="D526" t="str">
            <v>✓</v>
          </cell>
          <cell r="J526" t="str">
            <v>✓</v>
          </cell>
          <cell r="K526" t="str">
            <v>✓</v>
          </cell>
          <cell r="L526" t="str">
            <v>✓</v>
          </cell>
          <cell r="Q526" t="str">
            <v>✓</v>
          </cell>
        </row>
        <row r="527">
          <cell r="A527" t="str">
            <v>16604337</v>
          </cell>
          <cell r="B527" t="str">
            <v>CAMBRIDGE STREET</v>
          </cell>
          <cell r="C527" t="str">
            <v>HARROGATE</v>
          </cell>
          <cell r="G527" t="str">
            <v>✓</v>
          </cell>
          <cell r="J527" t="str">
            <v>✓</v>
          </cell>
          <cell r="K527" t="str">
            <v>✓</v>
          </cell>
          <cell r="L527" t="str">
            <v>✓</v>
          </cell>
          <cell r="N527" t="str">
            <v>✓</v>
          </cell>
          <cell r="P527" t="str">
            <v>✓</v>
          </cell>
          <cell r="Q527" t="str">
            <v>✓</v>
          </cell>
          <cell r="T527"/>
          <cell r="V527" t="str">
            <v>✓</v>
          </cell>
        </row>
        <row r="528">
          <cell r="A528" t="str">
            <v>16604358</v>
          </cell>
          <cell r="B528" t="str">
            <v>CHELTENHAM CRESCENT</v>
          </cell>
          <cell r="C528" t="str">
            <v>HARROGATE</v>
          </cell>
          <cell r="D528" t="str">
            <v>✓</v>
          </cell>
          <cell r="F528" t="str">
            <v>✓</v>
          </cell>
          <cell r="J528" t="str">
            <v>✓</v>
          </cell>
          <cell r="K528" t="str">
            <v>✓</v>
          </cell>
          <cell r="L528" t="str">
            <v>✓</v>
          </cell>
          <cell r="M528"/>
          <cell r="N528" t="str">
            <v>✓</v>
          </cell>
          <cell r="O528" t="str">
            <v>✓</v>
          </cell>
          <cell r="Q528" t="str">
            <v>✓</v>
          </cell>
        </row>
        <row r="529">
          <cell r="A529" t="str">
            <v>16604359</v>
          </cell>
          <cell r="B529" t="str">
            <v>CHELTENHAM MOUNT</v>
          </cell>
          <cell r="C529" t="str">
            <v>HARROGATE</v>
          </cell>
          <cell r="D529" t="str">
            <v>✓</v>
          </cell>
          <cell r="I529" t="str">
            <v>✓</v>
          </cell>
          <cell r="J529" t="str">
            <v>✓</v>
          </cell>
          <cell r="L529" t="str">
            <v>✓</v>
          </cell>
          <cell r="Q529" t="str">
            <v>✓</v>
          </cell>
        </row>
        <row r="530">
          <cell r="A530" t="str">
            <v>16604360</v>
          </cell>
          <cell r="B530" t="str">
            <v>CHELTENHAM PARADE</v>
          </cell>
          <cell r="C530" t="str">
            <v>HARROGATE</v>
          </cell>
          <cell r="D530" t="str">
            <v>✓</v>
          </cell>
          <cell r="J530" t="str">
            <v>✓</v>
          </cell>
          <cell r="K530" t="str">
            <v>✓</v>
          </cell>
          <cell r="L530" t="str">
            <v>✓</v>
          </cell>
          <cell r="M530"/>
          <cell r="N530" t="str">
            <v>✓</v>
          </cell>
          <cell r="O530" t="str">
            <v>✓</v>
          </cell>
          <cell r="Q530" t="str">
            <v>✓</v>
          </cell>
        </row>
        <row r="531">
          <cell r="A531" t="str">
            <v>16604374</v>
          </cell>
          <cell r="B531" t="str">
            <v>COMMERCIAL STREET</v>
          </cell>
          <cell r="C531" t="str">
            <v>HARROGATE</v>
          </cell>
          <cell r="D531" t="str">
            <v>✓</v>
          </cell>
          <cell r="I531" t="str">
            <v>✓</v>
          </cell>
          <cell r="J531" t="str">
            <v>✓</v>
          </cell>
          <cell r="L531" t="str">
            <v>✓</v>
          </cell>
          <cell r="Q531" t="str">
            <v>✓</v>
          </cell>
        </row>
        <row r="532">
          <cell r="A532" t="str">
            <v>16604378</v>
          </cell>
          <cell r="B532" t="str">
            <v>COPPICE DRIVE</v>
          </cell>
          <cell r="C532" t="str">
            <v>HARROGATE</v>
          </cell>
          <cell r="D532" t="str">
            <v>✓</v>
          </cell>
          <cell r="I532" t="str">
            <v>✓</v>
          </cell>
          <cell r="J532" t="str">
            <v>✓</v>
          </cell>
          <cell r="L532" t="str">
            <v>✓</v>
          </cell>
          <cell r="Q532" t="str">
            <v>✓</v>
          </cell>
        </row>
        <row r="533">
          <cell r="A533" t="str">
            <v>16604383</v>
          </cell>
          <cell r="B533" t="str">
            <v>CRAB LANE</v>
          </cell>
          <cell r="C533" t="str">
            <v>HARROGATE</v>
          </cell>
          <cell r="D533" t="str">
            <v>✓</v>
          </cell>
          <cell r="J533" t="str">
            <v>✓</v>
          </cell>
          <cell r="L533" t="str">
            <v>✓</v>
          </cell>
          <cell r="Q533" t="str">
            <v>✓</v>
          </cell>
        </row>
        <row r="534">
          <cell r="A534" t="str">
            <v>16604401</v>
          </cell>
          <cell r="B534" t="str">
            <v>DRAGON PARADE</v>
          </cell>
          <cell r="C534" t="str">
            <v>HARROGATE</v>
          </cell>
          <cell r="D534" t="str">
            <v>✓</v>
          </cell>
          <cell r="I534" t="str">
            <v>✓</v>
          </cell>
          <cell r="J534" t="str">
            <v>✓</v>
          </cell>
          <cell r="L534" t="str">
            <v>✓</v>
          </cell>
          <cell r="Q534" t="str">
            <v>✓</v>
          </cell>
        </row>
        <row r="535">
          <cell r="A535" t="str">
            <v>16604402</v>
          </cell>
          <cell r="B535" t="str">
            <v>DRAGON ROAD</v>
          </cell>
          <cell r="C535" t="str">
            <v>HARROGATE</v>
          </cell>
          <cell r="D535" t="str">
            <v>✓</v>
          </cell>
          <cell r="I535" t="str">
            <v>✓</v>
          </cell>
          <cell r="J535" t="str">
            <v>✓</v>
          </cell>
          <cell r="L535" t="str">
            <v>✓</v>
          </cell>
          <cell r="Q535" t="str">
            <v>✓</v>
          </cell>
        </row>
        <row r="536">
          <cell r="A536" t="str">
            <v>16604405</v>
          </cell>
          <cell r="B536" t="str">
            <v>EAST PARADE</v>
          </cell>
          <cell r="C536" t="str">
            <v>HARROGATE</v>
          </cell>
          <cell r="D536" t="str">
            <v>✓</v>
          </cell>
          <cell r="J536" t="str">
            <v>✓</v>
          </cell>
          <cell r="L536" t="str">
            <v>✓</v>
          </cell>
          <cell r="Q536" t="str">
            <v>✓</v>
          </cell>
        </row>
        <row r="537">
          <cell r="A537" t="str">
            <v>16604422</v>
          </cell>
          <cell r="B537" t="str">
            <v>FOREST AVENUE</v>
          </cell>
          <cell r="C537" t="str">
            <v>HARROGATE</v>
          </cell>
          <cell r="D537" t="str">
            <v>✓</v>
          </cell>
          <cell r="I537" t="str">
            <v>✓</v>
          </cell>
          <cell r="J537" t="str">
            <v>✓</v>
          </cell>
          <cell r="L537" t="str">
            <v>✓</v>
          </cell>
          <cell r="Q537" t="str">
            <v>✓</v>
          </cell>
        </row>
        <row r="538">
          <cell r="A538" t="str">
            <v>16604428</v>
          </cell>
          <cell r="B538" t="str">
            <v>FOREST LANE</v>
          </cell>
          <cell r="C538" t="str">
            <v>HARROGATE</v>
          </cell>
          <cell r="D538" t="str">
            <v>✓</v>
          </cell>
          <cell r="I538" t="str">
            <v>✓</v>
          </cell>
          <cell r="J538" t="str">
            <v>✓</v>
          </cell>
          <cell r="L538" t="str">
            <v>✓</v>
          </cell>
          <cell r="Q538" t="str">
            <v>✓</v>
          </cell>
        </row>
        <row r="539">
          <cell r="A539" t="str">
            <v>16604429</v>
          </cell>
          <cell r="B539" t="str">
            <v>FOREST LANE HEAD</v>
          </cell>
          <cell r="C539" t="str">
            <v>HARROGATE</v>
          </cell>
          <cell r="D539" t="str">
            <v>✓</v>
          </cell>
          <cell r="F539" t="str">
            <v>✓</v>
          </cell>
          <cell r="J539" t="str">
            <v>✓</v>
          </cell>
          <cell r="L539" t="str">
            <v>✓</v>
          </cell>
          <cell r="Q539" t="str">
            <v>✓</v>
          </cell>
        </row>
        <row r="540">
          <cell r="A540" t="str">
            <v>16604439</v>
          </cell>
          <cell r="B540" t="str">
            <v>FRANKLIN ROAD</v>
          </cell>
          <cell r="C540" t="str">
            <v>HARROGATE</v>
          </cell>
          <cell r="D540" t="str">
            <v>✓</v>
          </cell>
          <cell r="J540" t="str">
            <v>✓</v>
          </cell>
          <cell r="L540" t="str">
            <v>✓</v>
          </cell>
          <cell r="Q540" t="str">
            <v>✓</v>
          </cell>
        </row>
        <row r="541">
          <cell r="A541" t="str">
            <v>16604461</v>
          </cell>
          <cell r="B541" t="str">
            <v>GROVE ROAD</v>
          </cell>
          <cell r="C541" t="str">
            <v>HARROGATE</v>
          </cell>
          <cell r="D541" t="str">
            <v>✓</v>
          </cell>
          <cell r="I541" t="str">
            <v>✓</v>
          </cell>
          <cell r="J541" t="str">
            <v>✓</v>
          </cell>
          <cell r="K541" t="str">
            <v>✓</v>
          </cell>
          <cell r="L541" t="str">
            <v>✓</v>
          </cell>
          <cell r="Q541" t="str">
            <v>✓</v>
          </cell>
          <cell r="R541" t="str">
            <v>✓</v>
          </cell>
        </row>
        <row r="542">
          <cell r="A542" t="str">
            <v>16604473</v>
          </cell>
          <cell r="B542" t="str">
            <v>HAYWRA CRESCENT</v>
          </cell>
          <cell r="C542" t="str">
            <v>HARROGATE</v>
          </cell>
          <cell r="D542" t="str">
            <v>✓</v>
          </cell>
          <cell r="J542" t="str">
            <v>✓</v>
          </cell>
          <cell r="L542" t="str">
            <v>✓</v>
          </cell>
          <cell r="Q542" t="str">
            <v>✓</v>
          </cell>
        </row>
        <row r="543">
          <cell r="A543" t="str">
            <v>16604478</v>
          </cell>
          <cell r="B543" t="str">
            <v>HIGH STREET</v>
          </cell>
          <cell r="C543" t="str">
            <v>HARROGATE</v>
          </cell>
          <cell r="D543" t="str">
            <v>✓</v>
          </cell>
          <cell r="F543" t="str">
            <v>✓</v>
          </cell>
          <cell r="J543" t="str">
            <v>✓</v>
          </cell>
          <cell r="L543" t="str">
            <v>✓</v>
          </cell>
          <cell r="Q543" t="str">
            <v>✓</v>
          </cell>
        </row>
        <row r="544">
          <cell r="A544" t="str">
            <v>16604506</v>
          </cell>
          <cell r="B544" t="str">
            <v>JAMES STREET</v>
          </cell>
          <cell r="C544" t="str">
            <v>HARROGATE</v>
          </cell>
          <cell r="D544" t="str">
            <v>✓</v>
          </cell>
          <cell r="J544" t="str">
            <v>✓</v>
          </cell>
          <cell r="K544" t="str">
            <v>✓</v>
          </cell>
          <cell r="L544" t="str">
            <v>✓</v>
          </cell>
          <cell r="M544"/>
          <cell r="N544" t="str">
            <v>✓</v>
          </cell>
          <cell r="O544" t="str">
            <v>✓</v>
          </cell>
          <cell r="Q544" t="str">
            <v>✓</v>
          </cell>
        </row>
        <row r="545">
          <cell r="A545" t="str">
            <v>16604509</v>
          </cell>
          <cell r="B545" t="str">
            <v>JOHN STREET</v>
          </cell>
          <cell r="C545" t="str">
            <v>HARROGATE</v>
          </cell>
          <cell r="D545" t="str">
            <v>✓</v>
          </cell>
          <cell r="J545" t="str">
            <v>✓</v>
          </cell>
          <cell r="K545" t="str">
            <v>✓</v>
          </cell>
          <cell r="L545" t="str">
            <v>✓</v>
          </cell>
          <cell r="M545"/>
          <cell r="N545" t="str">
            <v>✓</v>
          </cell>
          <cell r="O545" t="str">
            <v>✓</v>
          </cell>
          <cell r="Q545" t="str">
            <v>✓</v>
          </cell>
        </row>
        <row r="546">
          <cell r="A546" t="str">
            <v>16604530</v>
          </cell>
          <cell r="B546" t="str">
            <v>KNARESBOROUGH ROAD</v>
          </cell>
          <cell r="C546" t="str">
            <v>HARROGATE</v>
          </cell>
          <cell r="D546" t="str">
            <v>✓</v>
          </cell>
          <cell r="F546" t="str">
            <v>✓</v>
          </cell>
          <cell r="J546" t="str">
            <v>✓</v>
          </cell>
          <cell r="K546" t="str">
            <v>✓</v>
          </cell>
          <cell r="L546" t="str">
            <v>✓</v>
          </cell>
          <cell r="M546"/>
          <cell r="N546" t="str">
            <v>✓</v>
          </cell>
          <cell r="Q546" t="str">
            <v>✓</v>
          </cell>
        </row>
        <row r="547">
          <cell r="A547" t="str">
            <v>16604539</v>
          </cell>
          <cell r="B547" t="str">
            <v>LANCASTER PARK ROAD</v>
          </cell>
          <cell r="C547" t="str">
            <v>HARROGATE</v>
          </cell>
          <cell r="D547" t="str">
            <v>✓</v>
          </cell>
          <cell r="J547" t="str">
            <v>✓</v>
          </cell>
          <cell r="K547" t="str">
            <v>✓</v>
          </cell>
          <cell r="L547" t="str">
            <v>✓</v>
          </cell>
          <cell r="N547" t="str">
            <v>✓</v>
          </cell>
          <cell r="Q547" t="str">
            <v>✓</v>
          </cell>
        </row>
        <row r="548">
          <cell r="A548" t="str">
            <v>16604575</v>
          </cell>
          <cell r="B548" t="str">
            <v>MONTPELLIER HILL</v>
          </cell>
          <cell r="C548" t="str">
            <v>HARROGATE</v>
          </cell>
          <cell r="D548" t="str">
            <v>✓</v>
          </cell>
          <cell r="J548" t="str">
            <v>✓</v>
          </cell>
          <cell r="K548" t="str">
            <v>✓</v>
          </cell>
          <cell r="L548" t="str">
            <v>✓</v>
          </cell>
          <cell r="Q548" t="str">
            <v>✓</v>
          </cell>
        </row>
        <row r="549">
          <cell r="A549" t="str">
            <v>16604576</v>
          </cell>
          <cell r="B549" t="str">
            <v>MONTPELLIER SQUARE</v>
          </cell>
          <cell r="C549" t="str">
            <v>HARROGATE</v>
          </cell>
          <cell r="D549" t="str">
            <v>✓</v>
          </cell>
          <cell r="J549" t="str">
            <v>✓</v>
          </cell>
          <cell r="K549" t="str">
            <v>✓</v>
          </cell>
          <cell r="L549" t="str">
            <v>✓</v>
          </cell>
          <cell r="N549" t="str">
            <v>✓</v>
          </cell>
          <cell r="Q549" t="str">
            <v>✓</v>
          </cell>
        </row>
        <row r="550">
          <cell r="A550" t="str">
            <v>16604583</v>
          </cell>
          <cell r="B550" t="str">
            <v>MOWBRAY SQUARE</v>
          </cell>
          <cell r="C550" t="str">
            <v>HARROGATE</v>
          </cell>
          <cell r="D550" t="str">
            <v>✓</v>
          </cell>
          <cell r="J550" t="str">
            <v>✓</v>
          </cell>
          <cell r="K550" t="str">
            <v>✓</v>
          </cell>
          <cell r="L550" t="str">
            <v>✓</v>
          </cell>
          <cell r="N550" t="str">
            <v>✓</v>
          </cell>
          <cell r="Q550" t="str">
            <v>✓</v>
          </cell>
        </row>
        <row r="551">
          <cell r="A551" t="str">
            <v>16604584</v>
          </cell>
          <cell r="B551" t="str">
            <v>MYRTLE ROAD</v>
          </cell>
          <cell r="C551" t="str">
            <v>HARROGATE</v>
          </cell>
          <cell r="D551" t="str">
            <v>✓</v>
          </cell>
          <cell r="J551" t="str">
            <v>✓</v>
          </cell>
          <cell r="K551" t="str">
            <v>✓</v>
          </cell>
          <cell r="L551" t="str">
            <v>✓</v>
          </cell>
          <cell r="N551" t="str">
            <v>✓</v>
          </cell>
          <cell r="Q551" t="str">
            <v>✓</v>
          </cell>
        </row>
        <row r="552">
          <cell r="A552" t="str">
            <v>16604585</v>
          </cell>
          <cell r="B552" t="str">
            <v>MYRTLE SQUARE</v>
          </cell>
          <cell r="C552" t="str">
            <v>HARROGATE</v>
          </cell>
          <cell r="D552" t="str">
            <v>✓</v>
          </cell>
          <cell r="J552" t="str">
            <v>✓</v>
          </cell>
          <cell r="K552" t="str">
            <v>✓</v>
          </cell>
          <cell r="L552" t="str">
            <v>✓</v>
          </cell>
          <cell r="N552" t="str">
            <v>✓</v>
          </cell>
          <cell r="Q552" t="str">
            <v>✓</v>
          </cell>
        </row>
        <row r="553">
          <cell r="A553" t="str">
            <v>16604592</v>
          </cell>
          <cell r="B553" t="str">
            <v>NORTH PARK ROAD</v>
          </cell>
          <cell r="C553" t="str">
            <v>HARROGATE</v>
          </cell>
          <cell r="D553" t="str">
            <v>✓</v>
          </cell>
          <cell r="F553" t="str">
            <v>✓</v>
          </cell>
          <cell r="J553" t="str">
            <v>✓</v>
          </cell>
          <cell r="K553" t="str">
            <v>✓</v>
          </cell>
          <cell r="L553" t="str">
            <v>✓</v>
          </cell>
          <cell r="M553"/>
          <cell r="N553" t="str">
            <v>✓</v>
          </cell>
          <cell r="O553" t="str">
            <v>✓</v>
          </cell>
          <cell r="Q553" t="str">
            <v>✓</v>
          </cell>
        </row>
        <row r="554">
          <cell r="A554" t="str">
            <v>16604607</v>
          </cell>
          <cell r="B554" t="str">
            <v>OXFORD STREET</v>
          </cell>
          <cell r="C554" t="str">
            <v>HARROGATE</v>
          </cell>
          <cell r="G554" t="str">
            <v>✓</v>
          </cell>
          <cell r="J554" t="str">
            <v>✓</v>
          </cell>
          <cell r="K554" t="str">
            <v>✓</v>
          </cell>
          <cell r="L554" t="str">
            <v>✓</v>
          </cell>
          <cell r="N554" t="str">
            <v>✓</v>
          </cell>
          <cell r="P554" t="str">
            <v>✓</v>
          </cell>
          <cell r="Q554" t="str">
            <v>✓</v>
          </cell>
          <cell r="T554"/>
          <cell r="V554" t="str">
            <v>✓</v>
          </cell>
        </row>
        <row r="555">
          <cell r="A555" t="str">
            <v>16604615</v>
          </cell>
          <cell r="B555" t="str">
            <v>PARLIAMENT STREET</v>
          </cell>
          <cell r="C555" t="str">
            <v>HARROGATE</v>
          </cell>
          <cell r="D555" t="str">
            <v>✓</v>
          </cell>
          <cell r="J555" t="str">
            <v>✓</v>
          </cell>
          <cell r="K555" t="str">
            <v>✓</v>
          </cell>
          <cell r="L555" t="str">
            <v>✓</v>
          </cell>
          <cell r="M555"/>
          <cell r="N555" t="str">
            <v>✓</v>
          </cell>
          <cell r="O555" t="str">
            <v>✓</v>
          </cell>
          <cell r="Q555" t="str">
            <v>✓</v>
          </cell>
        </row>
        <row r="556">
          <cell r="A556" t="str">
            <v>16604616</v>
          </cell>
          <cell r="B556" t="str">
            <v>PARLIAMENT TERRACE</v>
          </cell>
          <cell r="C556" t="str">
            <v>HARROGATE</v>
          </cell>
          <cell r="D556" t="str">
            <v>✓</v>
          </cell>
          <cell r="I556" t="str">
            <v>✓</v>
          </cell>
          <cell r="J556" t="str">
            <v>✓</v>
          </cell>
          <cell r="K556" t="str">
            <v>✓</v>
          </cell>
          <cell r="L556" t="str">
            <v>✓</v>
          </cell>
          <cell r="Q556" t="str">
            <v>✓</v>
          </cell>
        </row>
        <row r="557">
          <cell r="A557" t="str">
            <v>16604632</v>
          </cell>
          <cell r="B557" t="str">
            <v>PRINCES SQUARE</v>
          </cell>
          <cell r="C557" t="str">
            <v>HARROGATE</v>
          </cell>
          <cell r="D557" t="str">
            <v>✓</v>
          </cell>
          <cell r="J557" t="str">
            <v>✓</v>
          </cell>
          <cell r="K557" t="str">
            <v>✓</v>
          </cell>
          <cell r="L557" t="str">
            <v>✓</v>
          </cell>
          <cell r="M557"/>
          <cell r="N557" t="str">
            <v>✓</v>
          </cell>
          <cell r="O557" t="str">
            <v>✓</v>
          </cell>
          <cell r="Q557" t="str">
            <v>✓</v>
          </cell>
        </row>
        <row r="558">
          <cell r="A558" t="str">
            <v>16604633</v>
          </cell>
          <cell r="B558" t="str">
            <v>PRINCES STREET</v>
          </cell>
          <cell r="C558" t="str">
            <v>HARROGATE</v>
          </cell>
          <cell r="D558" t="str">
            <v>✓</v>
          </cell>
          <cell r="J558" t="str">
            <v>✓</v>
          </cell>
          <cell r="K558" t="str">
            <v>✓</v>
          </cell>
          <cell r="L558" t="str">
            <v>✓</v>
          </cell>
          <cell r="M558"/>
          <cell r="N558" t="str">
            <v>✓</v>
          </cell>
          <cell r="O558" t="str">
            <v>✓</v>
          </cell>
          <cell r="Q558" t="str">
            <v>✓</v>
          </cell>
        </row>
        <row r="559">
          <cell r="A559" t="str">
            <v>16604636</v>
          </cell>
          <cell r="B559" t="str">
            <v>PROSPECT PLACE</v>
          </cell>
          <cell r="C559" t="str">
            <v>HARROGATE</v>
          </cell>
          <cell r="D559" t="str">
            <v>✓</v>
          </cell>
          <cell r="J559" t="str">
            <v>✓</v>
          </cell>
          <cell r="K559" t="str">
            <v>✓</v>
          </cell>
          <cell r="L559" t="str">
            <v>✓</v>
          </cell>
          <cell r="N559" t="str">
            <v>✓</v>
          </cell>
          <cell r="O559" t="str">
            <v>✓</v>
          </cell>
          <cell r="Q559" t="str">
            <v>✓</v>
          </cell>
        </row>
        <row r="560">
          <cell r="A560" t="str">
            <v>16604640</v>
          </cell>
          <cell r="B560" t="str">
            <v>QUEEN PARADE</v>
          </cell>
          <cell r="C560" t="str">
            <v>HARROGATE</v>
          </cell>
          <cell r="D560" t="str">
            <v>✓</v>
          </cell>
          <cell r="I560" t="str">
            <v>✓</v>
          </cell>
          <cell r="J560" t="str">
            <v>✓</v>
          </cell>
          <cell r="L560" t="str">
            <v>✓</v>
          </cell>
          <cell r="Q560" t="str">
            <v>✓</v>
          </cell>
        </row>
        <row r="561">
          <cell r="A561" t="str">
            <v>16604641</v>
          </cell>
          <cell r="B561" t="str">
            <v>RAGLAN STREET</v>
          </cell>
          <cell r="C561" t="str">
            <v>HARROGATE</v>
          </cell>
          <cell r="D561" t="str">
            <v>✓</v>
          </cell>
          <cell r="J561" t="str">
            <v>✓</v>
          </cell>
          <cell r="K561" t="str">
            <v>✓</v>
          </cell>
          <cell r="L561" t="str">
            <v>✓</v>
          </cell>
          <cell r="M561"/>
          <cell r="N561" t="str">
            <v>✓</v>
          </cell>
          <cell r="O561" t="str">
            <v>✓</v>
          </cell>
          <cell r="Q561" t="str">
            <v>✓</v>
          </cell>
        </row>
        <row r="562">
          <cell r="A562" t="str">
            <v>16604679</v>
          </cell>
          <cell r="B562" t="str">
            <v>SKIPTON ROAD</v>
          </cell>
          <cell r="C562" t="str">
            <v>HARROGATE</v>
          </cell>
          <cell r="D562" t="str">
            <v>✓</v>
          </cell>
          <cell r="J562" t="str">
            <v>✓</v>
          </cell>
          <cell r="K562" t="str">
            <v>✓</v>
          </cell>
          <cell r="L562" t="str">
            <v>✓</v>
          </cell>
          <cell r="M562"/>
          <cell r="N562" t="str">
            <v>✓</v>
          </cell>
          <cell r="Q562" t="str">
            <v>✓</v>
          </cell>
        </row>
        <row r="563">
          <cell r="A563" t="str">
            <v>16604685</v>
          </cell>
          <cell r="B563" t="str">
            <v>SOUTH PARK ROAD</v>
          </cell>
          <cell r="C563" t="str">
            <v>HARROGATE</v>
          </cell>
          <cell r="D563" t="str">
            <v>✓</v>
          </cell>
          <cell r="I563" t="str">
            <v>✓</v>
          </cell>
          <cell r="J563" t="str">
            <v>✓</v>
          </cell>
          <cell r="L563" t="str">
            <v>✓</v>
          </cell>
          <cell r="Q563" t="str">
            <v>✓</v>
          </cell>
        </row>
        <row r="564">
          <cell r="A564" t="str">
            <v>16604720</v>
          </cell>
          <cell r="B564" t="str">
            <v>STATION AVENUE</v>
          </cell>
          <cell r="C564" t="str">
            <v>HARROGATE</v>
          </cell>
          <cell r="D564" t="str">
            <v>✓</v>
          </cell>
          <cell r="F564" t="str">
            <v>✓</v>
          </cell>
          <cell r="J564" t="str">
            <v>✓</v>
          </cell>
          <cell r="K564" t="str">
            <v>✓</v>
          </cell>
          <cell r="L564" t="str">
            <v>✓</v>
          </cell>
          <cell r="M564"/>
          <cell r="N564" t="str">
            <v>✓</v>
          </cell>
          <cell r="O564" t="str">
            <v>✓</v>
          </cell>
          <cell r="Q564" t="str">
            <v>✓</v>
          </cell>
        </row>
        <row r="565">
          <cell r="A565" t="str">
            <v>16604721</v>
          </cell>
          <cell r="B565" t="str">
            <v>STATION BRIDGE</v>
          </cell>
          <cell r="C565" t="str">
            <v>HARROGATE</v>
          </cell>
          <cell r="D565" t="str">
            <v>✓</v>
          </cell>
          <cell r="J565" t="str">
            <v>✓</v>
          </cell>
          <cell r="K565" t="str">
            <v>✓</v>
          </cell>
          <cell r="L565" t="str">
            <v>✓</v>
          </cell>
          <cell r="M565"/>
          <cell r="N565" t="str">
            <v>✓</v>
          </cell>
          <cell r="O565" t="str">
            <v>✓</v>
          </cell>
          <cell r="Q565" t="str">
            <v>✓</v>
          </cell>
        </row>
        <row r="566">
          <cell r="A566" t="str">
            <v>16604722</v>
          </cell>
          <cell r="B566" t="str">
            <v>STATION PARADE</v>
          </cell>
          <cell r="C566" t="str">
            <v>HARROGATE</v>
          </cell>
          <cell r="D566" t="str">
            <v>✓</v>
          </cell>
          <cell r="F566" t="str">
            <v>✓</v>
          </cell>
          <cell r="J566" t="str">
            <v>✓</v>
          </cell>
          <cell r="L566" t="str">
            <v>✓</v>
          </cell>
          <cell r="M566"/>
          <cell r="O566" t="str">
            <v>✓</v>
          </cell>
          <cell r="Q566" t="str">
            <v>✓</v>
          </cell>
        </row>
        <row r="567">
          <cell r="A567" t="str">
            <v>16604724</v>
          </cell>
          <cell r="B567" t="str">
            <v>STATION SQUARE</v>
          </cell>
          <cell r="C567" t="str">
            <v>HARROGATE</v>
          </cell>
          <cell r="G567" t="str">
            <v>✓</v>
          </cell>
          <cell r="J567" t="str">
            <v>✓</v>
          </cell>
          <cell r="K567" t="str">
            <v>✓</v>
          </cell>
          <cell r="L567" t="str">
            <v>✓</v>
          </cell>
          <cell r="N567" t="str">
            <v>✓</v>
          </cell>
          <cell r="P567" t="str">
            <v>✓</v>
          </cell>
          <cell r="Q567" t="str">
            <v>✓</v>
          </cell>
          <cell r="T567"/>
          <cell r="V567" t="str">
            <v>✓</v>
          </cell>
        </row>
        <row r="568">
          <cell r="A568" t="str">
            <v>16604729</v>
          </cell>
          <cell r="B568" t="str">
            <v>STONEFALL AVENUE</v>
          </cell>
          <cell r="C568" t="str">
            <v>HARROGATE</v>
          </cell>
          <cell r="D568" t="str">
            <v>✓</v>
          </cell>
          <cell r="I568" t="str">
            <v>✓</v>
          </cell>
          <cell r="J568" t="str">
            <v>✓</v>
          </cell>
          <cell r="L568" t="str">
            <v>✓</v>
          </cell>
          <cell r="Q568" t="str">
            <v>✓</v>
          </cell>
          <cell r="V568" t="str">
            <v>✓</v>
          </cell>
        </row>
        <row r="569">
          <cell r="A569" t="str">
            <v>16604750</v>
          </cell>
          <cell r="B569" t="str">
            <v>THE GINNEL</v>
          </cell>
          <cell r="C569" t="str">
            <v>HARROGATE</v>
          </cell>
          <cell r="D569" t="str">
            <v>✓</v>
          </cell>
          <cell r="J569" t="str">
            <v>✓</v>
          </cell>
          <cell r="K569" t="str">
            <v>✓</v>
          </cell>
          <cell r="L569" t="str">
            <v>✓</v>
          </cell>
          <cell r="Q569" t="str">
            <v>✓</v>
          </cell>
        </row>
        <row r="570">
          <cell r="A570" t="str">
            <v>16604764</v>
          </cell>
          <cell r="B570" t="str">
            <v>VICTORIA AVENUE</v>
          </cell>
          <cell r="C570" t="str">
            <v>HARROGATE</v>
          </cell>
          <cell r="D570" t="str">
            <v>✓</v>
          </cell>
          <cell r="F570" t="str">
            <v>✓</v>
          </cell>
          <cell r="J570" t="str">
            <v>✓</v>
          </cell>
          <cell r="K570" t="str">
            <v>✓</v>
          </cell>
          <cell r="L570" t="str">
            <v>✓</v>
          </cell>
          <cell r="M570"/>
          <cell r="N570" t="str">
            <v>✓</v>
          </cell>
          <cell r="O570" t="str">
            <v>✓</v>
          </cell>
          <cell r="Q570" t="str">
            <v>✓</v>
          </cell>
        </row>
        <row r="571">
          <cell r="A571" t="str">
            <v>16604775</v>
          </cell>
          <cell r="B571" t="str">
            <v>WEDDERBURN AVENUE</v>
          </cell>
          <cell r="C571" t="str">
            <v>HARROGATE</v>
          </cell>
          <cell r="D571" t="str">
            <v>✓</v>
          </cell>
          <cell r="I571" t="str">
            <v>✓</v>
          </cell>
          <cell r="J571" t="str">
            <v>✓</v>
          </cell>
          <cell r="L571" t="str">
            <v>✓</v>
          </cell>
          <cell r="Q571" t="str">
            <v>✓</v>
          </cell>
        </row>
        <row r="572">
          <cell r="A572" t="str">
            <v>16604779</v>
          </cell>
          <cell r="B572" t="str">
            <v>WEDDERBURN ROAD</v>
          </cell>
          <cell r="C572" t="str">
            <v>HARROGATE</v>
          </cell>
          <cell r="D572" t="str">
            <v>✓</v>
          </cell>
          <cell r="I572" t="str">
            <v>✓</v>
          </cell>
          <cell r="J572" t="str">
            <v>✓</v>
          </cell>
          <cell r="K572" t="str">
            <v>✓</v>
          </cell>
          <cell r="L572" t="str">
            <v>✓</v>
          </cell>
          <cell r="Q572" t="str">
            <v>✓</v>
          </cell>
          <cell r="R572" t="str">
            <v>✓</v>
          </cell>
        </row>
        <row r="573">
          <cell r="A573" t="str">
            <v>16604784</v>
          </cell>
          <cell r="B573" t="str">
            <v>WEST PARK</v>
          </cell>
          <cell r="C573" t="str">
            <v>HARROGATE</v>
          </cell>
          <cell r="D573" t="str">
            <v>✓</v>
          </cell>
          <cell r="F573" t="str">
            <v>✓</v>
          </cell>
          <cell r="J573" t="str">
            <v>✓</v>
          </cell>
          <cell r="L573" t="str">
            <v>✓</v>
          </cell>
          <cell r="M573"/>
          <cell r="N573" t="str">
            <v>✓</v>
          </cell>
          <cell r="O573" t="str">
            <v>✓</v>
          </cell>
          <cell r="Q573" t="str">
            <v>✓</v>
          </cell>
        </row>
        <row r="574">
          <cell r="A574" t="str">
            <v>16604786</v>
          </cell>
          <cell r="B574" t="str">
            <v>WESTMORELAND STREET</v>
          </cell>
          <cell r="C574" t="str">
            <v>HARROGATE</v>
          </cell>
          <cell r="D574" t="str">
            <v>✓</v>
          </cell>
          <cell r="I574" t="str">
            <v>✓</v>
          </cell>
          <cell r="J574" t="str">
            <v>✓</v>
          </cell>
          <cell r="L574" t="str">
            <v>✓</v>
          </cell>
          <cell r="Q574" t="str">
            <v>✓</v>
          </cell>
        </row>
        <row r="575">
          <cell r="A575" t="str">
            <v>16604787</v>
          </cell>
          <cell r="B575" t="str">
            <v>WETHERBY ROAD</v>
          </cell>
          <cell r="C575" t="str">
            <v>HARROGATE</v>
          </cell>
          <cell r="D575" t="str">
            <v>✓</v>
          </cell>
          <cell r="J575" t="str">
            <v>✓</v>
          </cell>
          <cell r="K575" t="str">
            <v>✓</v>
          </cell>
          <cell r="L575" t="str">
            <v>✓</v>
          </cell>
          <cell r="M575"/>
          <cell r="N575" t="str">
            <v>✓</v>
          </cell>
          <cell r="Q575" t="str">
            <v>✓</v>
          </cell>
        </row>
        <row r="576">
          <cell r="A576" t="str">
            <v>16604801</v>
          </cell>
          <cell r="B576" t="str">
            <v>WOODFIELD ROAD</v>
          </cell>
          <cell r="C576" t="str">
            <v>HARROGATE</v>
          </cell>
          <cell r="D576" t="str">
            <v>✓</v>
          </cell>
          <cell r="I576" t="str">
            <v>✓</v>
          </cell>
          <cell r="J576" t="str">
            <v>✓</v>
          </cell>
          <cell r="L576" t="str">
            <v>✓</v>
          </cell>
          <cell r="Q576" t="str">
            <v>✓</v>
          </cell>
        </row>
        <row r="577">
          <cell r="A577" t="str">
            <v>16604808</v>
          </cell>
          <cell r="B577" t="str">
            <v>WOODLANDS DRIVE</v>
          </cell>
          <cell r="C577" t="str">
            <v>HARROGATE</v>
          </cell>
          <cell r="D577" t="str">
            <v>✓</v>
          </cell>
          <cell r="I577" t="str">
            <v>✓</v>
          </cell>
          <cell r="J577" t="str">
            <v>✓</v>
          </cell>
          <cell r="L577" t="str">
            <v>✓</v>
          </cell>
          <cell r="Q577" t="str">
            <v>✓</v>
          </cell>
        </row>
        <row r="578">
          <cell r="A578" t="str">
            <v>16604817</v>
          </cell>
          <cell r="B578" t="str">
            <v>YORK PLACE</v>
          </cell>
          <cell r="C578" t="str">
            <v>HARROGATE</v>
          </cell>
          <cell r="D578" t="str">
            <v>✓</v>
          </cell>
          <cell r="J578" t="str">
            <v>✓</v>
          </cell>
          <cell r="K578" t="str">
            <v>✓</v>
          </cell>
          <cell r="L578" t="str">
            <v>✓</v>
          </cell>
          <cell r="M578"/>
          <cell r="N578" t="str">
            <v>✓</v>
          </cell>
          <cell r="O578" t="str">
            <v>✓</v>
          </cell>
          <cell r="Q578" t="str">
            <v>✓</v>
          </cell>
        </row>
        <row r="579">
          <cell r="A579" t="str">
            <v>16604835</v>
          </cell>
          <cell r="B579" t="str">
            <v>KING EDWARDS DRIVE</v>
          </cell>
          <cell r="C579" t="str">
            <v>HARROGATE</v>
          </cell>
          <cell r="D579" t="str">
            <v>✓</v>
          </cell>
          <cell r="I579" t="str">
            <v>✓</v>
          </cell>
          <cell r="J579" t="str">
            <v>✓</v>
          </cell>
          <cell r="L579" t="str">
            <v>✓</v>
          </cell>
          <cell r="Q579" t="str">
            <v>✓</v>
          </cell>
        </row>
        <row r="580">
          <cell r="A580" t="str">
            <v>16604836</v>
          </cell>
          <cell r="B580" t="str">
            <v>KINGS ROAD</v>
          </cell>
          <cell r="C580" t="str">
            <v>HARROGATE</v>
          </cell>
          <cell r="D580" t="str">
            <v>✓</v>
          </cell>
          <cell r="J580" t="str">
            <v>✓</v>
          </cell>
          <cell r="K580" t="str">
            <v>✓</v>
          </cell>
          <cell r="L580" t="str">
            <v>✓</v>
          </cell>
          <cell r="M580"/>
          <cell r="N580" t="str">
            <v>✓</v>
          </cell>
          <cell r="O580" t="str">
            <v>✓</v>
          </cell>
          <cell r="Q580" t="str">
            <v>✓</v>
          </cell>
        </row>
        <row r="581">
          <cell r="A581" t="str">
            <v>16605002</v>
          </cell>
          <cell r="B581" t="str">
            <v>CRESCENT ROAD</v>
          </cell>
          <cell r="C581" t="str">
            <v>HARROGATE</v>
          </cell>
          <cell r="D581" t="str">
            <v>✓</v>
          </cell>
          <cell r="J581" t="str">
            <v>✓</v>
          </cell>
          <cell r="K581" t="str">
            <v>✓</v>
          </cell>
          <cell r="L581" t="str">
            <v>✓</v>
          </cell>
          <cell r="Q581" t="str">
            <v>✓</v>
          </cell>
        </row>
        <row r="582">
          <cell r="A582" t="str">
            <v>16605004</v>
          </cell>
          <cell r="B582" t="str">
            <v>CROWBERRY DRIVE</v>
          </cell>
          <cell r="C582" t="str">
            <v>HARROGATE</v>
          </cell>
          <cell r="D582" t="str">
            <v>✓</v>
          </cell>
          <cell r="I582" t="str">
            <v>✓</v>
          </cell>
          <cell r="J582" t="str">
            <v>✓</v>
          </cell>
          <cell r="L582" t="str">
            <v>✓</v>
          </cell>
          <cell r="Q582" t="str">
            <v>✓</v>
          </cell>
        </row>
        <row r="583">
          <cell r="A583" t="str">
            <v>16605044</v>
          </cell>
          <cell r="B583" t="str">
            <v>JENNY FIELD DRIVE</v>
          </cell>
          <cell r="C583" t="str">
            <v>HARROGATE</v>
          </cell>
          <cell r="D583" t="str">
            <v>✓</v>
          </cell>
          <cell r="I583" t="str">
            <v>✓</v>
          </cell>
          <cell r="J583" t="str">
            <v>✓</v>
          </cell>
          <cell r="L583" t="str">
            <v>✓</v>
          </cell>
          <cell r="Q583" t="str">
            <v>✓</v>
          </cell>
        </row>
        <row r="584">
          <cell r="A584" t="str">
            <v>16605082</v>
          </cell>
          <cell r="B584" t="str">
            <v>MONTPELLIER GARDENS</v>
          </cell>
          <cell r="C584" t="str">
            <v>HARROGATE</v>
          </cell>
          <cell r="D584" t="str">
            <v>✓</v>
          </cell>
          <cell r="J584" t="str">
            <v>✓</v>
          </cell>
          <cell r="K584" t="str">
            <v>✓</v>
          </cell>
          <cell r="L584" t="str">
            <v>✓</v>
          </cell>
          <cell r="Q584" t="str">
            <v>✓</v>
          </cell>
        </row>
        <row r="585">
          <cell r="A585" t="str">
            <v>16605084</v>
          </cell>
          <cell r="B585" t="str">
            <v>MONTPELLIER MEWS</v>
          </cell>
          <cell r="C585" t="str">
            <v>HARROGATE</v>
          </cell>
          <cell r="D585" t="str">
            <v>✓</v>
          </cell>
          <cell r="J585" t="str">
            <v>✓</v>
          </cell>
          <cell r="K585" t="str">
            <v>✓</v>
          </cell>
          <cell r="L585" t="str">
            <v>✓</v>
          </cell>
          <cell r="Q585" t="str">
            <v>✓</v>
          </cell>
        </row>
        <row r="586">
          <cell r="A586" t="str">
            <v>16605086</v>
          </cell>
          <cell r="B586" t="str">
            <v>MONTPELLIER ROAD</v>
          </cell>
          <cell r="C586" t="str">
            <v>HARROGATE</v>
          </cell>
          <cell r="D586" t="str">
            <v>✓</v>
          </cell>
          <cell r="J586" t="str">
            <v>✓</v>
          </cell>
          <cell r="K586" t="str">
            <v>✓</v>
          </cell>
          <cell r="L586" t="str">
            <v>✓</v>
          </cell>
          <cell r="Q586" t="str">
            <v>✓</v>
          </cell>
        </row>
        <row r="587">
          <cell r="A587" t="str">
            <v>16605087</v>
          </cell>
          <cell r="B587" t="str">
            <v>MONTPELLIER STREET</v>
          </cell>
          <cell r="C587" t="str">
            <v>HARROGATE</v>
          </cell>
          <cell r="D587" t="str">
            <v>✓</v>
          </cell>
          <cell r="J587" t="str">
            <v>✓</v>
          </cell>
          <cell r="K587" t="str">
            <v>✓</v>
          </cell>
          <cell r="L587" t="str">
            <v>✓</v>
          </cell>
          <cell r="Q587" t="str">
            <v>✓</v>
          </cell>
        </row>
        <row r="588">
          <cell r="A588" t="str">
            <v>16605131</v>
          </cell>
          <cell r="B588" t="str">
            <v>RIPON ROAD</v>
          </cell>
          <cell r="C588" t="str">
            <v>HARROGATE</v>
          </cell>
          <cell r="D588" t="str">
            <v>✓</v>
          </cell>
          <cell r="F588" t="str">
            <v>✓</v>
          </cell>
          <cell r="J588" t="str">
            <v>✓</v>
          </cell>
          <cell r="K588" t="str">
            <v>✓</v>
          </cell>
          <cell r="L588" t="str">
            <v>✓</v>
          </cell>
          <cell r="Q588" t="str">
            <v>✓</v>
          </cell>
        </row>
        <row r="589">
          <cell r="A589" t="str">
            <v>16605134</v>
          </cell>
          <cell r="B589" t="str">
            <v>ROYAL PARADE</v>
          </cell>
          <cell r="C589" t="str">
            <v>HARROGATE</v>
          </cell>
          <cell r="D589" t="str">
            <v>✓</v>
          </cell>
          <cell r="J589" t="str">
            <v>✓</v>
          </cell>
          <cell r="K589" t="str">
            <v>✓</v>
          </cell>
          <cell r="L589" t="str">
            <v>✓</v>
          </cell>
          <cell r="Q589" t="str">
            <v>✓</v>
          </cell>
        </row>
        <row r="590">
          <cell r="A590" t="str">
            <v>16605204</v>
          </cell>
          <cell r="B590" t="str">
            <v>PENNY POT LANE</v>
          </cell>
          <cell r="C590" t="str">
            <v>HARROGATE</v>
          </cell>
          <cell r="I590" t="str">
            <v>✓</v>
          </cell>
          <cell r="J590" t="str">
            <v>✓</v>
          </cell>
          <cell r="L590" t="str">
            <v>✓</v>
          </cell>
          <cell r="Q590" t="str">
            <v>✓</v>
          </cell>
        </row>
        <row r="591">
          <cell r="A591" t="str">
            <v>16605370</v>
          </cell>
          <cell r="B591" t="str">
            <v>HOOKSTONE DRIVE</v>
          </cell>
          <cell r="C591" t="str">
            <v>HARROGATE</v>
          </cell>
          <cell r="D591" t="str">
            <v>✓</v>
          </cell>
          <cell r="I591" t="str">
            <v>✓</v>
          </cell>
          <cell r="J591" t="str">
            <v>✓</v>
          </cell>
          <cell r="K591" t="str">
            <v>✓</v>
          </cell>
          <cell r="L591" t="str">
            <v>✓</v>
          </cell>
          <cell r="Q591" t="str">
            <v>✓</v>
          </cell>
        </row>
        <row r="592">
          <cell r="A592" t="str">
            <v>16605372</v>
          </cell>
          <cell r="B592" t="str">
            <v>HOOKSTONE ROAD</v>
          </cell>
          <cell r="C592" t="str">
            <v>HARROGATE</v>
          </cell>
          <cell r="D592" t="str">
            <v>✓</v>
          </cell>
          <cell r="I592" t="str">
            <v>✓</v>
          </cell>
          <cell r="J592" t="str">
            <v>✓</v>
          </cell>
          <cell r="K592" t="str">
            <v>✓</v>
          </cell>
          <cell r="L592" t="str">
            <v>✓</v>
          </cell>
          <cell r="Q592" t="str">
            <v>✓</v>
          </cell>
        </row>
        <row r="593">
          <cell r="A593" t="str">
            <v>16605384</v>
          </cell>
          <cell r="B593" t="str">
            <v>LANGCLIFFE AVENUE</v>
          </cell>
          <cell r="C593" t="str">
            <v>HARROGATE</v>
          </cell>
          <cell r="I593" t="str">
            <v>✓</v>
          </cell>
          <cell r="J593" t="str">
            <v>✓</v>
          </cell>
          <cell r="L593" t="str">
            <v>✓</v>
          </cell>
          <cell r="Q593" t="str">
            <v>✓</v>
          </cell>
        </row>
        <row r="594">
          <cell r="A594" t="str">
            <v>16605397</v>
          </cell>
          <cell r="B594" t="str">
            <v>LEEDS ROAD</v>
          </cell>
          <cell r="C594" t="str">
            <v>HARROGATE</v>
          </cell>
          <cell r="D594" t="str">
            <v>✓</v>
          </cell>
          <cell r="F594" t="str">
            <v>✓</v>
          </cell>
          <cell r="J594" t="str">
            <v>✓</v>
          </cell>
          <cell r="L594" t="str">
            <v>✓</v>
          </cell>
          <cell r="Q594" t="str">
            <v>✓</v>
          </cell>
        </row>
        <row r="595">
          <cell r="A595" t="str">
            <v>16605429</v>
          </cell>
          <cell r="B595" t="str">
            <v>PARK DRIVE</v>
          </cell>
          <cell r="C595" t="str">
            <v>HARROGATE</v>
          </cell>
          <cell r="I595" t="str">
            <v>✓</v>
          </cell>
          <cell r="J595" t="str">
            <v>✓</v>
          </cell>
          <cell r="L595" t="str">
            <v>✓</v>
          </cell>
          <cell r="Q595" t="str">
            <v>✓</v>
          </cell>
        </row>
        <row r="596">
          <cell r="A596" t="str">
            <v>16605459</v>
          </cell>
          <cell r="B596" t="str">
            <v>SOUTH DRIVE</v>
          </cell>
          <cell r="C596" t="str">
            <v>HARROGATE</v>
          </cell>
          <cell r="I596" t="str">
            <v>✓</v>
          </cell>
          <cell r="J596" t="str">
            <v>✓</v>
          </cell>
          <cell r="L596" t="str">
            <v>✓</v>
          </cell>
          <cell r="Q596" t="str">
            <v>✓</v>
          </cell>
        </row>
        <row r="597">
          <cell r="A597" t="str">
            <v>16605485</v>
          </cell>
          <cell r="B597" t="str">
            <v>STRAY REIN</v>
          </cell>
          <cell r="C597" t="str">
            <v>HARROGATE</v>
          </cell>
          <cell r="I597" t="str">
            <v>✓</v>
          </cell>
          <cell r="J597" t="str">
            <v>✓</v>
          </cell>
          <cell r="L597" t="str">
            <v>✓</v>
          </cell>
          <cell r="Q597" t="str">
            <v>✓</v>
          </cell>
        </row>
        <row r="598">
          <cell r="A598" t="str">
            <v>16605490</v>
          </cell>
          <cell r="B598" t="str">
            <v>TEWIT WELL ROAD</v>
          </cell>
          <cell r="C598" t="str">
            <v>HARROGATE</v>
          </cell>
          <cell r="I598" t="str">
            <v>✓</v>
          </cell>
          <cell r="J598" t="str">
            <v>✓</v>
          </cell>
          <cell r="L598" t="str">
            <v>✓</v>
          </cell>
          <cell r="Q598" t="str">
            <v>✓</v>
          </cell>
        </row>
        <row r="599">
          <cell r="A599" t="str">
            <v>16605496</v>
          </cell>
          <cell r="B599" t="str">
            <v>TOWER STREET</v>
          </cell>
          <cell r="C599" t="str">
            <v>HARROGATE</v>
          </cell>
          <cell r="D599" t="str">
            <v>✓</v>
          </cell>
          <cell r="J599" t="str">
            <v>✓</v>
          </cell>
          <cell r="K599" t="str">
            <v>✓</v>
          </cell>
          <cell r="L599" t="str">
            <v>✓</v>
          </cell>
          <cell r="N599" t="str">
            <v>✓</v>
          </cell>
          <cell r="O599" t="str">
            <v>✓</v>
          </cell>
          <cell r="Q599" t="str">
            <v>✓</v>
          </cell>
        </row>
        <row r="600">
          <cell r="A600" t="str">
            <v>16605555</v>
          </cell>
          <cell r="B600" t="str">
            <v>ST GEORGES ROAD</v>
          </cell>
          <cell r="C600" t="str">
            <v>HARROGATE</v>
          </cell>
          <cell r="I600" t="str">
            <v>✓</v>
          </cell>
          <cell r="J600" t="str">
            <v>✓</v>
          </cell>
          <cell r="L600" t="str">
            <v>✓</v>
          </cell>
          <cell r="Q600" t="str">
            <v>✓</v>
          </cell>
        </row>
        <row r="601">
          <cell r="A601" t="str">
            <v>16605559</v>
          </cell>
          <cell r="B601" t="str">
            <v>ST JAMES DRIVE</v>
          </cell>
          <cell r="C601" t="str">
            <v>HARROGATE</v>
          </cell>
          <cell r="D601" t="str">
            <v>✓</v>
          </cell>
          <cell r="J601" t="str">
            <v>✓</v>
          </cell>
          <cell r="L601" t="str">
            <v>✓</v>
          </cell>
          <cell r="Q601" t="str">
            <v>✓</v>
          </cell>
        </row>
        <row r="602">
          <cell r="A602" t="str">
            <v>16605575</v>
          </cell>
          <cell r="B602" t="str">
            <v>CROSS JAMES STREET</v>
          </cell>
          <cell r="C602" t="str">
            <v>HARROGATE</v>
          </cell>
          <cell r="G602" t="str">
            <v>✓</v>
          </cell>
          <cell r="J602" t="str">
            <v>✓</v>
          </cell>
          <cell r="K602" t="str">
            <v>✓</v>
          </cell>
          <cell r="L602" t="str">
            <v>✓</v>
          </cell>
          <cell r="N602" t="str">
            <v>✓</v>
          </cell>
          <cell r="P602" t="str">
            <v>✓</v>
          </cell>
          <cell r="Q602" t="str">
            <v>✓</v>
          </cell>
          <cell r="T602"/>
          <cell r="V602" t="str">
            <v>✓</v>
          </cell>
        </row>
        <row r="603">
          <cell r="A603" t="str">
            <v>16605576</v>
          </cell>
          <cell r="B603" t="str">
            <v>MARKET PLACE</v>
          </cell>
          <cell r="C603" t="str">
            <v>HARROGATE</v>
          </cell>
          <cell r="G603" t="str">
            <v>✓</v>
          </cell>
          <cell r="J603" t="str">
            <v>✓</v>
          </cell>
          <cell r="K603" t="str">
            <v>✓</v>
          </cell>
          <cell r="L603" t="str">
            <v>✓</v>
          </cell>
          <cell r="N603" t="str">
            <v>✓</v>
          </cell>
          <cell r="P603" t="str">
            <v>✓</v>
          </cell>
          <cell r="Q603" t="str">
            <v>✓</v>
          </cell>
          <cell r="T603"/>
          <cell r="V603" t="str">
            <v>✓</v>
          </cell>
        </row>
        <row r="604">
          <cell r="A604" t="str">
            <v>16605674</v>
          </cell>
          <cell r="B604" t="str">
            <v>BECKWITH HEAD ROAD</v>
          </cell>
          <cell r="C604" t="str">
            <v>HARROGATE</v>
          </cell>
          <cell r="D604" t="str">
            <v>✓</v>
          </cell>
          <cell r="J604" t="str">
            <v>✓</v>
          </cell>
          <cell r="K604" t="str">
            <v>✓</v>
          </cell>
          <cell r="L604" t="str">
            <v>✓</v>
          </cell>
          <cell r="M604"/>
          <cell r="N604" t="str">
            <v>✓</v>
          </cell>
          <cell r="Q604" t="str">
            <v>✓</v>
          </cell>
        </row>
        <row r="605">
          <cell r="A605" t="str">
            <v>16605675</v>
          </cell>
          <cell r="B605" t="str">
            <v>BECKWITH ROAD</v>
          </cell>
          <cell r="C605" t="str">
            <v>HARROGATE</v>
          </cell>
          <cell r="D605" t="str">
            <v>✓</v>
          </cell>
          <cell r="I605" t="str">
            <v>✓</v>
          </cell>
          <cell r="J605" t="str">
            <v>✓</v>
          </cell>
          <cell r="L605" t="str">
            <v>✓</v>
          </cell>
          <cell r="Q605" t="str">
            <v>✓</v>
          </cell>
        </row>
        <row r="606">
          <cell r="A606" t="str">
            <v>16605677</v>
          </cell>
          <cell r="B606" t="str">
            <v>BEECH GROVE</v>
          </cell>
          <cell r="C606" t="str">
            <v>HARROGATE</v>
          </cell>
          <cell r="D606" t="str">
            <v>✓</v>
          </cell>
          <cell r="I606" t="str">
            <v>✓</v>
          </cell>
          <cell r="J606" t="str">
            <v>✓</v>
          </cell>
          <cell r="L606" t="str">
            <v>✓</v>
          </cell>
          <cell r="Q606" t="str">
            <v>✓</v>
          </cell>
        </row>
        <row r="607">
          <cell r="A607" t="str">
            <v>16605697</v>
          </cell>
          <cell r="B607" t="str">
            <v>CORNWALL ROAD</v>
          </cell>
          <cell r="C607" t="str">
            <v>HARROGATE</v>
          </cell>
          <cell r="D607" t="str">
            <v>✓</v>
          </cell>
          <cell r="J607" t="str">
            <v>✓</v>
          </cell>
          <cell r="L607" t="str">
            <v>✓</v>
          </cell>
          <cell r="Q607" t="str">
            <v>✓</v>
          </cell>
        </row>
        <row r="608">
          <cell r="A608" t="str">
            <v>16605708</v>
          </cell>
          <cell r="B608" t="str">
            <v>GREEN LANE</v>
          </cell>
          <cell r="C608" t="str">
            <v>HARROGATE</v>
          </cell>
          <cell r="D608" t="str">
            <v>✓</v>
          </cell>
          <cell r="I608" t="str">
            <v>✓</v>
          </cell>
          <cell r="J608" t="str">
            <v>✓</v>
          </cell>
          <cell r="K608" t="str">
            <v>✓</v>
          </cell>
          <cell r="L608" t="str">
            <v>✓</v>
          </cell>
          <cell r="Q608" t="str">
            <v>✓</v>
          </cell>
          <cell r="R608" t="str">
            <v>✓</v>
          </cell>
        </row>
        <row r="609">
          <cell r="A609" t="str">
            <v>16605714</v>
          </cell>
          <cell r="B609" t="str">
            <v>HARLOW MOOR DRIVE</v>
          </cell>
          <cell r="C609" t="str">
            <v>HARROGATE</v>
          </cell>
          <cell r="D609" t="str">
            <v>✓</v>
          </cell>
          <cell r="J609" t="str">
            <v>✓</v>
          </cell>
          <cell r="L609" t="str">
            <v>✓</v>
          </cell>
          <cell r="Q609" t="str">
            <v>✓</v>
          </cell>
        </row>
        <row r="610">
          <cell r="A610" t="str">
            <v>16605715</v>
          </cell>
          <cell r="B610" t="str">
            <v>HARLOW MOOR ROAD</v>
          </cell>
          <cell r="C610" t="str">
            <v>HARROGATE</v>
          </cell>
          <cell r="D610" t="str">
            <v>✓</v>
          </cell>
          <cell r="J610" t="str">
            <v>✓</v>
          </cell>
          <cell r="L610" t="str">
            <v>✓</v>
          </cell>
          <cell r="Q610" t="str">
            <v>✓</v>
          </cell>
        </row>
        <row r="611">
          <cell r="A611" t="str">
            <v>16605744</v>
          </cell>
          <cell r="B611" t="str">
            <v>LEADHALL LANE</v>
          </cell>
          <cell r="C611" t="str">
            <v>HARROGATE</v>
          </cell>
          <cell r="D611" t="str">
            <v>✓</v>
          </cell>
          <cell r="I611" t="str">
            <v>✓</v>
          </cell>
          <cell r="J611" t="str">
            <v>✓</v>
          </cell>
          <cell r="L611" t="str">
            <v>✓</v>
          </cell>
          <cell r="Q611" t="str">
            <v>✓</v>
          </cell>
        </row>
        <row r="612">
          <cell r="A612" t="str">
            <v>16605761</v>
          </cell>
          <cell r="B612" t="str">
            <v>PANNAL ASH ROAD</v>
          </cell>
          <cell r="C612" t="str">
            <v>HARROGATE</v>
          </cell>
          <cell r="D612" t="str">
            <v>✓</v>
          </cell>
          <cell r="I612" t="str">
            <v>✓</v>
          </cell>
          <cell r="J612" t="str">
            <v>✓</v>
          </cell>
          <cell r="L612" t="str">
            <v>✓</v>
          </cell>
          <cell r="Q612" t="str">
            <v>✓</v>
          </cell>
        </row>
        <row r="613">
          <cell r="A613" t="str">
            <v>16605780</v>
          </cell>
          <cell r="B613" t="str">
            <v>ROSSETT GREEN LANE</v>
          </cell>
          <cell r="C613" t="str">
            <v>HARROGATE</v>
          </cell>
          <cell r="D613" t="str">
            <v>✓</v>
          </cell>
          <cell r="J613" t="str">
            <v>✓</v>
          </cell>
          <cell r="L613" t="str">
            <v>✓</v>
          </cell>
          <cell r="Q613" t="str">
            <v>✓</v>
          </cell>
        </row>
        <row r="614">
          <cell r="A614" t="str">
            <v>16605797</v>
          </cell>
          <cell r="B614" t="str">
            <v>VALLEY DRIVE</v>
          </cell>
          <cell r="C614" t="str">
            <v>HARROGATE</v>
          </cell>
          <cell r="D614" t="str">
            <v>✓</v>
          </cell>
          <cell r="J614" t="str">
            <v>✓</v>
          </cell>
          <cell r="L614" t="str">
            <v>✓</v>
          </cell>
          <cell r="Q614" t="str">
            <v>✓</v>
          </cell>
        </row>
        <row r="615">
          <cell r="A615" t="str">
            <v>16605818</v>
          </cell>
          <cell r="B615" t="str">
            <v>YEW TREE LANE</v>
          </cell>
          <cell r="C615" t="str">
            <v>HARROGATE</v>
          </cell>
          <cell r="D615" t="str">
            <v>✓</v>
          </cell>
          <cell r="I615" t="str">
            <v>✓</v>
          </cell>
          <cell r="J615" t="str">
            <v>✓</v>
          </cell>
          <cell r="K615" t="str">
            <v>✓</v>
          </cell>
          <cell r="L615" t="str">
            <v>✓</v>
          </cell>
          <cell r="Q615" t="str">
            <v>✓</v>
          </cell>
          <cell r="R615" t="str">
            <v>✓</v>
          </cell>
          <cell r="V615"/>
        </row>
        <row r="616">
          <cell r="A616" t="str">
            <v>16605823</v>
          </cell>
          <cell r="B616" t="str">
            <v>QUEENS ROAD</v>
          </cell>
          <cell r="C616" t="str">
            <v>HARROGATE</v>
          </cell>
          <cell r="D616" t="str">
            <v>✓</v>
          </cell>
          <cell r="J616" t="str">
            <v>✓</v>
          </cell>
          <cell r="K616" t="str">
            <v>✓</v>
          </cell>
          <cell r="L616" t="str">
            <v>✓</v>
          </cell>
          <cell r="M616"/>
          <cell r="N616" t="str">
            <v>✓</v>
          </cell>
          <cell r="Q616" t="str">
            <v>✓</v>
          </cell>
        </row>
        <row r="617">
          <cell r="A617" t="str">
            <v>16607059</v>
          </cell>
          <cell r="B617" t="str">
            <v>OTLEY ROAD</v>
          </cell>
          <cell r="C617" t="str">
            <v>HARROGATE</v>
          </cell>
          <cell r="D617" t="str">
            <v>✓</v>
          </cell>
          <cell r="J617" t="str">
            <v>✓</v>
          </cell>
          <cell r="K617" t="str">
            <v>✓</v>
          </cell>
          <cell r="L617" t="str">
            <v>✓</v>
          </cell>
          <cell r="M617"/>
          <cell r="N617" t="str">
            <v>✓</v>
          </cell>
          <cell r="Q617" t="str">
            <v>✓</v>
          </cell>
        </row>
        <row r="618">
          <cell r="A618" t="str">
            <v>16680062</v>
          </cell>
          <cell r="B618" t="str">
            <v>MONTPELLIER PARADE</v>
          </cell>
          <cell r="C618" t="str">
            <v>HARROGATE</v>
          </cell>
          <cell r="G618" t="str">
            <v>✓</v>
          </cell>
          <cell r="J618" t="str">
            <v>✓</v>
          </cell>
          <cell r="K618" t="str">
            <v>✓</v>
          </cell>
          <cell r="L618" t="str">
            <v>✓</v>
          </cell>
          <cell r="N618" t="str">
            <v>✓</v>
          </cell>
          <cell r="P618" t="str">
            <v>✓</v>
          </cell>
          <cell r="Q618" t="str">
            <v>✓</v>
          </cell>
        </row>
        <row r="619">
          <cell r="A619" t="str">
            <v>16680299</v>
          </cell>
          <cell r="B619" t="str">
            <v>PETERGATE TO STATION PARADE</v>
          </cell>
          <cell r="C619" t="str">
            <v>HARROGATE</v>
          </cell>
          <cell r="G619" t="str">
            <v>✓</v>
          </cell>
          <cell r="J619" t="str">
            <v>✓</v>
          </cell>
          <cell r="K619" t="str">
            <v>✓</v>
          </cell>
          <cell r="L619" t="str">
            <v>✓</v>
          </cell>
          <cell r="N619" t="str">
            <v>✓</v>
          </cell>
          <cell r="P619" t="str">
            <v>✓</v>
          </cell>
          <cell r="Q619" t="str">
            <v>✓</v>
          </cell>
          <cell r="T619"/>
          <cell r="V619" t="str">
            <v>✓</v>
          </cell>
        </row>
        <row r="620">
          <cell r="A620" t="str">
            <v>16680301</v>
          </cell>
          <cell r="B620" t="str">
            <v>PROSPECT CRESCENT</v>
          </cell>
          <cell r="C620" t="str">
            <v>HARROGATE</v>
          </cell>
          <cell r="G620" t="str">
            <v>✓</v>
          </cell>
          <cell r="J620" t="str">
            <v>✓</v>
          </cell>
          <cell r="K620" t="str">
            <v>✓</v>
          </cell>
          <cell r="L620" t="str">
            <v>✓</v>
          </cell>
          <cell r="N620" t="str">
            <v>✓</v>
          </cell>
          <cell r="P620" t="str">
            <v>✓</v>
          </cell>
          <cell r="Q620" t="str">
            <v>✓</v>
          </cell>
          <cell r="T620"/>
          <cell r="V620" t="str">
            <v>✓</v>
          </cell>
        </row>
        <row r="621">
          <cell r="A621" t="str">
            <v>16604260</v>
          </cell>
          <cell r="B621" t="str">
            <v>AINSTY ROAD</v>
          </cell>
          <cell r="C621" t="str">
            <v>HARROGATE</v>
          </cell>
          <cell r="D621" t="str">
            <v>✓</v>
          </cell>
          <cell r="J621" t="str">
            <v>✓</v>
          </cell>
          <cell r="K621" t="str">
            <v>✓</v>
          </cell>
          <cell r="L621"/>
          <cell r="R621" t="str">
            <v>✓</v>
          </cell>
        </row>
        <row r="622">
          <cell r="A622" t="str">
            <v>16604309</v>
          </cell>
          <cell r="B622" t="str">
            <v>BILTON LANE</v>
          </cell>
          <cell r="C622" t="str">
            <v>HARROGATE</v>
          </cell>
          <cell r="D622" t="str">
            <v>✓</v>
          </cell>
          <cell r="J622" t="str">
            <v>✓</v>
          </cell>
          <cell r="K622" t="str">
            <v>✓</v>
          </cell>
          <cell r="L622"/>
          <cell r="R622" t="str">
            <v>✓</v>
          </cell>
        </row>
        <row r="623">
          <cell r="A623" t="str">
            <v>16604315</v>
          </cell>
          <cell r="B623" t="str">
            <v>BOGS LANE</v>
          </cell>
          <cell r="C623" t="str">
            <v>HARROGATE</v>
          </cell>
          <cell r="D623" t="str">
            <v>✓</v>
          </cell>
          <cell r="J623" t="str">
            <v>✓</v>
          </cell>
          <cell r="K623" t="str">
            <v>✓</v>
          </cell>
          <cell r="L623"/>
          <cell r="R623" t="str">
            <v>✓</v>
          </cell>
        </row>
        <row r="624">
          <cell r="A624" t="str">
            <v>16604352</v>
          </cell>
          <cell r="B624" t="str">
            <v>CHATSWORTH GROVE</v>
          </cell>
          <cell r="C624" t="str">
            <v>HARROGATE</v>
          </cell>
          <cell r="D624" t="str">
            <v>✓</v>
          </cell>
          <cell r="J624" t="str">
            <v>✓</v>
          </cell>
          <cell r="K624" t="str">
            <v>✓</v>
          </cell>
          <cell r="L624"/>
          <cell r="R624" t="str">
            <v>✓</v>
          </cell>
        </row>
        <row r="625">
          <cell r="A625" t="str">
            <v>16604371</v>
          </cell>
          <cell r="B625" t="str">
            <v>CLARO ROAD</v>
          </cell>
          <cell r="C625" t="str">
            <v>HARROGATE</v>
          </cell>
          <cell r="D625" t="str">
            <v>✓</v>
          </cell>
          <cell r="J625" t="str">
            <v>✓</v>
          </cell>
          <cell r="K625" t="str">
            <v>✓</v>
          </cell>
          <cell r="L625"/>
          <cell r="R625" t="str">
            <v>✓</v>
          </cell>
        </row>
        <row r="626">
          <cell r="A626" t="str">
            <v>16604379</v>
          </cell>
          <cell r="B626" t="str">
            <v>COPPICE RISE</v>
          </cell>
          <cell r="C626" t="str">
            <v>HARROGATE</v>
          </cell>
          <cell r="D626" t="str">
            <v>✓</v>
          </cell>
          <cell r="J626" t="str">
            <v>✓</v>
          </cell>
          <cell r="K626" t="str">
            <v>✓</v>
          </cell>
          <cell r="L626"/>
          <cell r="R626" t="str">
            <v>✓</v>
          </cell>
        </row>
        <row r="627">
          <cell r="A627" t="str">
            <v>16604464</v>
          </cell>
          <cell r="B627" t="str">
            <v>HAMBLETON ROAD</v>
          </cell>
          <cell r="C627" t="str">
            <v>HARROGATE</v>
          </cell>
          <cell r="D627" t="str">
            <v>✓</v>
          </cell>
          <cell r="J627" t="str">
            <v>✓</v>
          </cell>
          <cell r="K627" t="str">
            <v>✓</v>
          </cell>
          <cell r="L627"/>
          <cell r="R627" t="str">
            <v>✓</v>
          </cell>
        </row>
        <row r="628">
          <cell r="A628" t="str">
            <v>16604497</v>
          </cell>
          <cell r="B628" t="str">
            <v>HOOKSTONE CHASE</v>
          </cell>
          <cell r="C628" t="str">
            <v>HARROGATE</v>
          </cell>
          <cell r="D628" t="str">
            <v>✓</v>
          </cell>
          <cell r="J628" t="str">
            <v>✓</v>
          </cell>
          <cell r="K628" t="str">
            <v>✓</v>
          </cell>
          <cell r="L628" t="str">
            <v>✓</v>
          </cell>
          <cell r="N628" t="str">
            <v>✓</v>
          </cell>
          <cell r="O628"/>
          <cell r="P628" t="str">
            <v>✓</v>
          </cell>
          <cell r="Q628" t="str">
            <v>✓</v>
          </cell>
          <cell r="R628" t="str">
            <v>✓</v>
          </cell>
          <cell r="V628" t="str">
            <v>✓</v>
          </cell>
        </row>
        <row r="629">
          <cell r="A629" t="str">
            <v>16681286</v>
          </cell>
          <cell r="B629" t="str">
            <v>VICTORIA AVENUE TO RAGLAN STREET</v>
          </cell>
          <cell r="C629" t="str">
            <v>HARROGATE</v>
          </cell>
          <cell r="D629" t="str">
            <v>✓</v>
          </cell>
          <cell r="J629" t="str">
            <v>✓</v>
          </cell>
          <cell r="K629" t="str">
            <v>✓</v>
          </cell>
          <cell r="L629" t="str">
            <v>✓</v>
          </cell>
          <cell r="M629"/>
          <cell r="N629" t="str">
            <v>✓</v>
          </cell>
          <cell r="O629" t="str">
            <v>✓</v>
          </cell>
          <cell r="Q629" t="str">
            <v>✓</v>
          </cell>
        </row>
        <row r="630">
          <cell r="A630" t="str">
            <v>16604529</v>
          </cell>
          <cell r="B630" t="str">
            <v>KNAPPING HILL</v>
          </cell>
          <cell r="C630" t="str">
            <v>HARROGATE</v>
          </cell>
          <cell r="D630" t="str">
            <v>✓</v>
          </cell>
          <cell r="J630" t="str">
            <v>✓</v>
          </cell>
          <cell r="K630" t="str">
            <v>✓</v>
          </cell>
          <cell r="L630"/>
          <cell r="R630" t="str">
            <v>✓</v>
          </cell>
        </row>
        <row r="631">
          <cell r="A631" t="str">
            <v>16681422</v>
          </cell>
          <cell r="B631" t="str">
            <v>PANNAL ASH ROUNDABOUT</v>
          </cell>
          <cell r="C631" t="str">
            <v>HARROGATE</v>
          </cell>
          <cell r="D631" t="str">
            <v>✓</v>
          </cell>
          <cell r="I631" t="str">
            <v>✓</v>
          </cell>
          <cell r="J631" t="str">
            <v>✓</v>
          </cell>
          <cell r="K631" t="str">
            <v>✓</v>
          </cell>
          <cell r="L631" t="str">
            <v>✓</v>
          </cell>
          <cell r="Q631" t="str">
            <v>✓</v>
          </cell>
        </row>
        <row r="632">
          <cell r="A632" t="str">
            <v>16604596</v>
          </cell>
          <cell r="B632" t="str">
            <v>OATLANDS DRIVE</v>
          </cell>
          <cell r="C632" t="str">
            <v>HARROGATE</v>
          </cell>
          <cell r="D632" t="str">
            <v>✓</v>
          </cell>
          <cell r="J632" t="str">
            <v>✓</v>
          </cell>
          <cell r="K632" t="str">
            <v>✓</v>
          </cell>
          <cell r="L632"/>
          <cell r="R632" t="str">
            <v>✓</v>
          </cell>
        </row>
        <row r="633">
          <cell r="A633" t="str">
            <v>16604994</v>
          </cell>
          <cell r="B633" t="str">
            <v>COPPICE WAY</v>
          </cell>
          <cell r="C633" t="str">
            <v>HARROGATE</v>
          </cell>
          <cell r="D633" t="str">
            <v>✓</v>
          </cell>
          <cell r="I633" t="str">
            <v>✓</v>
          </cell>
          <cell r="J633" t="str">
            <v>✓</v>
          </cell>
          <cell r="K633" t="str">
            <v>✓</v>
          </cell>
          <cell r="L633"/>
          <cell r="R633" t="str">
            <v>✓</v>
          </cell>
        </row>
        <row r="634">
          <cell r="A634" t="str">
            <v>16605009</v>
          </cell>
          <cell r="B634" t="str">
            <v>DUCHY ROAD</v>
          </cell>
          <cell r="C634" t="str">
            <v>HARROGATE</v>
          </cell>
          <cell r="D634" t="str">
            <v>✓</v>
          </cell>
          <cell r="J634" t="str">
            <v>✓</v>
          </cell>
          <cell r="K634" t="str">
            <v>✓</v>
          </cell>
          <cell r="L634"/>
          <cell r="R634" t="str">
            <v>✓</v>
          </cell>
        </row>
        <row r="635">
          <cell r="A635" t="str">
            <v>16605031</v>
          </cell>
          <cell r="B635" t="str">
            <v>HAMPSTHWAITE ROAD</v>
          </cell>
          <cell r="C635" t="str">
            <v>HARROGATE</v>
          </cell>
          <cell r="D635" t="str">
            <v>✓</v>
          </cell>
          <cell r="I635" t="str">
            <v>✓</v>
          </cell>
          <cell r="J635" t="str">
            <v>✓</v>
          </cell>
          <cell r="K635" t="str">
            <v>✓</v>
          </cell>
          <cell r="L635"/>
          <cell r="R635" t="str">
            <v>✓</v>
          </cell>
        </row>
        <row r="636">
          <cell r="A636" t="str">
            <v>16605092</v>
          </cell>
          <cell r="B636" t="str">
            <v>NEWBY CRESCENT</v>
          </cell>
          <cell r="C636" t="str">
            <v>HARROGATE</v>
          </cell>
          <cell r="D636" t="str">
            <v>✓</v>
          </cell>
          <cell r="J636" t="str">
            <v>✓</v>
          </cell>
          <cell r="K636" t="str">
            <v>✓</v>
          </cell>
          <cell r="L636"/>
          <cell r="R636" t="str">
            <v>✓</v>
          </cell>
        </row>
        <row r="637">
          <cell r="A637" t="str">
            <v>16605199</v>
          </cell>
          <cell r="B637" t="str">
            <v>COPPICE AVENUE</v>
          </cell>
          <cell r="C637" t="str">
            <v>HARROGATE</v>
          </cell>
          <cell r="D637" t="str">
            <v>✓</v>
          </cell>
          <cell r="I637" t="str">
            <v>✓</v>
          </cell>
          <cell r="J637" t="str">
            <v>✓</v>
          </cell>
          <cell r="K637" t="str">
            <v>✓</v>
          </cell>
          <cell r="L637"/>
          <cell r="R637" t="str">
            <v>✓</v>
          </cell>
        </row>
        <row r="638">
          <cell r="A638" t="str">
            <v>16605305</v>
          </cell>
          <cell r="B638" t="str">
            <v>BEECHWOOD GROVE</v>
          </cell>
          <cell r="C638" t="str">
            <v>HARROGATE</v>
          </cell>
          <cell r="D638" t="str">
            <v>✓</v>
          </cell>
          <cell r="J638" t="str">
            <v>✓</v>
          </cell>
          <cell r="K638" t="str">
            <v>✓</v>
          </cell>
          <cell r="L638"/>
          <cell r="R638" t="str">
            <v>✓</v>
          </cell>
        </row>
        <row r="639">
          <cell r="A639" t="str">
            <v>16605694</v>
          </cell>
          <cell r="B639" t="str">
            <v>COLD BATH ROAD</v>
          </cell>
          <cell r="C639" t="str">
            <v>HARROGATE</v>
          </cell>
          <cell r="D639" t="str">
            <v>✓</v>
          </cell>
          <cell r="J639" t="str">
            <v>✓</v>
          </cell>
          <cell r="K639" t="str">
            <v>✓</v>
          </cell>
          <cell r="L639" t="str">
            <v>✓</v>
          </cell>
          <cell r="R639" t="str">
            <v>✓</v>
          </cell>
        </row>
        <row r="640">
          <cell r="A640" t="str">
            <v>33780529</v>
          </cell>
          <cell r="B640" t="str">
            <v>HELWATH ROAD TO GOWLAND LANE</v>
          </cell>
          <cell r="C640" t="str">
            <v>HARWOOD DALE</v>
          </cell>
          <cell r="D640" t="str">
            <v>✓</v>
          </cell>
          <cell r="J640" t="str">
            <v>✓</v>
          </cell>
          <cell r="L640" t="str">
            <v>✓</v>
          </cell>
          <cell r="Q640" t="str">
            <v>✓</v>
          </cell>
        </row>
        <row r="641">
          <cell r="A641" t="str">
            <v>31904765</v>
          </cell>
          <cell r="B641" t="str">
            <v>GAYLE LANE</v>
          </cell>
          <cell r="C641" t="str">
            <v>HAWES</v>
          </cell>
          <cell r="D641" t="str">
            <v>✓</v>
          </cell>
          <cell r="J641" t="str">
            <v>✓</v>
          </cell>
          <cell r="K641" t="str">
            <v>✓</v>
          </cell>
          <cell r="L641"/>
          <cell r="R641" t="str">
            <v>✓</v>
          </cell>
          <cell r="V641" t="str">
            <v>✓</v>
          </cell>
        </row>
        <row r="642">
          <cell r="A642" t="str">
            <v>31902115</v>
          </cell>
          <cell r="B642" t="str">
            <v>HARDRAW ROAD</v>
          </cell>
          <cell r="C642" t="str">
            <v>HAWES</v>
          </cell>
          <cell r="D642" t="str">
            <v>✓</v>
          </cell>
          <cell r="I642" t="str">
            <v>✓</v>
          </cell>
          <cell r="J642" t="str">
            <v>✓</v>
          </cell>
          <cell r="L642" t="str">
            <v>✓</v>
          </cell>
          <cell r="Q642" t="str">
            <v>✓</v>
          </cell>
        </row>
        <row r="643">
          <cell r="A643" t="str">
            <v>31902131</v>
          </cell>
          <cell r="B643" t="str">
            <v>PENN LANE</v>
          </cell>
          <cell r="C643" t="str">
            <v>HAWES</v>
          </cell>
          <cell r="D643" t="str">
            <v>✓</v>
          </cell>
          <cell r="J643" t="str">
            <v>✓</v>
          </cell>
          <cell r="K643" t="str">
            <v>✓</v>
          </cell>
          <cell r="L643" t="str">
            <v>✓</v>
          </cell>
          <cell r="N643" t="str">
            <v>✓</v>
          </cell>
          <cell r="O643" t="str">
            <v>✓</v>
          </cell>
          <cell r="Q643" t="str">
            <v>✓</v>
          </cell>
        </row>
        <row r="644">
          <cell r="A644" t="str">
            <v>31902135</v>
          </cell>
          <cell r="B644" t="str">
            <v>TOWN HEAD</v>
          </cell>
          <cell r="C644" t="str">
            <v>HAWES</v>
          </cell>
          <cell r="D644" t="str">
            <v>✓</v>
          </cell>
          <cell r="J644" t="str">
            <v>✓</v>
          </cell>
          <cell r="K644" t="str">
            <v>✓</v>
          </cell>
          <cell r="L644" t="str">
            <v>✓</v>
          </cell>
          <cell r="N644" t="str">
            <v>✓</v>
          </cell>
          <cell r="O644" t="str">
            <v>✓</v>
          </cell>
          <cell r="Q644" t="str">
            <v>✓</v>
          </cell>
        </row>
        <row r="645">
          <cell r="A645" t="str">
            <v>31902566</v>
          </cell>
          <cell r="B645" t="str">
            <v>BURTERSETT ROAD</v>
          </cell>
          <cell r="C645" t="str">
            <v>HAWES</v>
          </cell>
          <cell r="D645" t="str">
            <v>✓</v>
          </cell>
          <cell r="J645" t="str">
            <v>✓</v>
          </cell>
          <cell r="L645" t="str">
            <v>✓</v>
          </cell>
          <cell r="Q645" t="str">
            <v>✓</v>
          </cell>
        </row>
        <row r="646">
          <cell r="A646" t="str">
            <v>31903190</v>
          </cell>
          <cell r="B646" t="str">
            <v>MAIN STREET</v>
          </cell>
          <cell r="C646" t="str">
            <v>HAWES</v>
          </cell>
          <cell r="D646" t="str">
            <v>✓</v>
          </cell>
          <cell r="J646" t="str">
            <v>✓</v>
          </cell>
          <cell r="K646" t="str">
            <v>✓</v>
          </cell>
          <cell r="L646" t="str">
            <v>✓</v>
          </cell>
          <cell r="N646" t="str">
            <v>✓</v>
          </cell>
          <cell r="O646" t="str">
            <v>✓</v>
          </cell>
          <cell r="Q646" t="str">
            <v>✓</v>
          </cell>
        </row>
        <row r="647">
          <cell r="A647" t="str">
            <v>31903191</v>
          </cell>
          <cell r="B647" t="str">
            <v>HAWES TO GARSDALE HEAD</v>
          </cell>
          <cell r="C647" t="str">
            <v>HAWES</v>
          </cell>
          <cell r="D647" t="str">
            <v>✓</v>
          </cell>
          <cell r="J647" t="str">
            <v>✓</v>
          </cell>
          <cell r="L647" t="str">
            <v>✓</v>
          </cell>
          <cell r="Q647" t="str">
            <v>✓</v>
          </cell>
        </row>
        <row r="648">
          <cell r="A648" t="str">
            <v>31904565</v>
          </cell>
          <cell r="B648" t="str">
            <v>UPPER WENSLEYDALE BUSINESS PARK</v>
          </cell>
          <cell r="C648" t="str">
            <v>HAWES</v>
          </cell>
          <cell r="D648" t="str">
            <v>✓</v>
          </cell>
          <cell r="J648" t="str">
            <v>✓</v>
          </cell>
          <cell r="K648" t="str">
            <v>✓</v>
          </cell>
          <cell r="L648" t="str">
            <v>✓</v>
          </cell>
          <cell r="M648"/>
          <cell r="N648"/>
          <cell r="Q648" t="str">
            <v>✓</v>
          </cell>
        </row>
        <row r="649">
          <cell r="A649" t="str">
            <v>31904585</v>
          </cell>
          <cell r="B649" t="str">
            <v>MARKET PLACE</v>
          </cell>
          <cell r="C649" t="str">
            <v>HAWES</v>
          </cell>
          <cell r="D649" t="str">
            <v>✓</v>
          </cell>
          <cell r="J649" t="str">
            <v>✓</v>
          </cell>
          <cell r="K649" t="str">
            <v>✓</v>
          </cell>
          <cell r="L649" t="str">
            <v>✓</v>
          </cell>
          <cell r="N649" t="str">
            <v>✓</v>
          </cell>
          <cell r="O649" t="str">
            <v>✓</v>
          </cell>
          <cell r="Q649" t="str">
            <v>✓</v>
          </cell>
        </row>
        <row r="650">
          <cell r="A650" t="str">
            <v>31904616</v>
          </cell>
          <cell r="B650" t="str">
            <v>TURFY HILL TO MOSSY LANE</v>
          </cell>
          <cell r="C650" t="str">
            <v>HAWES</v>
          </cell>
          <cell r="D650" t="str">
            <v>✓</v>
          </cell>
          <cell r="I650" t="str">
            <v>✓</v>
          </cell>
          <cell r="J650" t="str">
            <v>✓</v>
          </cell>
          <cell r="L650" t="str">
            <v>✓</v>
          </cell>
          <cell r="Q650" t="str">
            <v>✓</v>
          </cell>
        </row>
        <row r="651">
          <cell r="A651" t="str">
            <v>31904686</v>
          </cell>
          <cell r="B651" t="str">
            <v>THE HOLME</v>
          </cell>
          <cell r="C651" t="str">
            <v>HAWES</v>
          </cell>
          <cell r="D651" t="str">
            <v>✓</v>
          </cell>
          <cell r="J651" t="str">
            <v>✓</v>
          </cell>
          <cell r="K651" t="str">
            <v>✓</v>
          </cell>
          <cell r="L651" t="str">
            <v>✓</v>
          </cell>
          <cell r="N651" t="str">
            <v>✓</v>
          </cell>
          <cell r="O651" t="str">
            <v>✓</v>
          </cell>
          <cell r="Q651" t="str">
            <v>✓</v>
          </cell>
        </row>
        <row r="652">
          <cell r="A652" t="str">
            <v>33700676</v>
          </cell>
          <cell r="B652" t="str">
            <v>HAWSKER LANE</v>
          </cell>
          <cell r="C652" t="str">
            <v>HAWSKER</v>
          </cell>
          <cell r="D652" t="str">
            <v>✓</v>
          </cell>
          <cell r="I652" t="str">
            <v>✓</v>
          </cell>
          <cell r="J652" t="str">
            <v>✓</v>
          </cell>
          <cell r="K652" t="str">
            <v>✓</v>
          </cell>
          <cell r="L652"/>
          <cell r="R652" t="str">
            <v>✓</v>
          </cell>
          <cell r="V652" t="str">
            <v>✓</v>
          </cell>
          <cell r="W652" t="str">
            <v>✓</v>
          </cell>
        </row>
        <row r="653">
          <cell r="A653" t="str">
            <v>33710399</v>
          </cell>
          <cell r="B653" t="str">
            <v>STATION ROAD</v>
          </cell>
          <cell r="C653" t="str">
            <v>HAWSKER</v>
          </cell>
          <cell r="D653" t="str">
            <v>✓</v>
          </cell>
          <cell r="J653" t="str">
            <v>✓</v>
          </cell>
          <cell r="L653" t="str">
            <v>✓</v>
          </cell>
          <cell r="Q653" t="str">
            <v>✓</v>
          </cell>
          <cell r="U653" t="str">
            <v>✓</v>
          </cell>
          <cell r="V653" t="str">
            <v>✓</v>
          </cell>
          <cell r="W653" t="str">
            <v>✓</v>
          </cell>
        </row>
        <row r="654">
          <cell r="A654" t="str">
            <v>33780525</v>
          </cell>
          <cell r="B654" t="str">
            <v>SUMMERFIELD LANE TO FERN FARM</v>
          </cell>
          <cell r="C654" t="str">
            <v>HAWSKER</v>
          </cell>
          <cell r="D654" t="str">
            <v>✓</v>
          </cell>
          <cell r="J654" t="str">
            <v>✓</v>
          </cell>
          <cell r="L654" t="str">
            <v>✓</v>
          </cell>
          <cell r="Q654" t="str">
            <v>✓</v>
          </cell>
          <cell r="U654" t="str">
            <v>✓</v>
          </cell>
          <cell r="V654" t="str">
            <v>✓</v>
          </cell>
          <cell r="W654" t="str">
            <v>✓</v>
          </cell>
        </row>
        <row r="655">
          <cell r="A655" t="str">
            <v>34280211</v>
          </cell>
          <cell r="B655" t="str">
            <v>LEEDS ROAD</v>
          </cell>
          <cell r="C655" t="str">
            <v>HAZLEWOOD</v>
          </cell>
          <cell r="D655" t="str">
            <v>✓</v>
          </cell>
          <cell r="I655" t="str">
            <v>✓</v>
          </cell>
          <cell r="J655" t="str">
            <v>✓</v>
          </cell>
          <cell r="L655" t="str">
            <v>✓</v>
          </cell>
          <cell r="Q655" t="str">
            <v>✓</v>
          </cell>
        </row>
        <row r="656">
          <cell r="A656" t="str">
            <v>09603984</v>
          </cell>
          <cell r="B656" t="str">
            <v>A59 FROM STORITHS LANE TO PACE GATE BRIDGE</v>
          </cell>
          <cell r="C656" t="str">
            <v>HAZLEWOOD</v>
          </cell>
          <cell r="D656" t="str">
            <v>✓</v>
          </cell>
          <cell r="J656" t="str">
            <v>✓</v>
          </cell>
          <cell r="L656" t="str">
            <v>✓</v>
          </cell>
          <cell r="Q656" t="str">
            <v>✓</v>
          </cell>
          <cell r="U656" t="str">
            <v>✓</v>
          </cell>
          <cell r="V656"/>
          <cell r="W656"/>
        </row>
        <row r="657">
          <cell r="A657" t="str">
            <v>09680259</v>
          </cell>
          <cell r="B657" t="str">
            <v>A59 FROM HOSPITAL FARM TO STORITHS LANE</v>
          </cell>
          <cell r="C657" t="str">
            <v>HAZLEWOOD</v>
          </cell>
          <cell r="D657" t="str">
            <v>✓</v>
          </cell>
          <cell r="J657" t="str">
            <v>✓</v>
          </cell>
          <cell r="L657" t="str">
            <v>✓</v>
          </cell>
          <cell r="Q657" t="str">
            <v>✓</v>
          </cell>
          <cell r="U657" t="str">
            <v>✓</v>
          </cell>
        </row>
        <row r="658">
          <cell r="A658" t="str">
            <v>16603371</v>
          </cell>
          <cell r="B658" t="str">
            <v>KELL BANK</v>
          </cell>
          <cell r="C658" t="str">
            <v>HEALEY</v>
          </cell>
          <cell r="D658" t="str">
            <v>✓</v>
          </cell>
          <cell r="J658" t="str">
            <v>✓</v>
          </cell>
          <cell r="K658" t="str">
            <v>✓</v>
          </cell>
          <cell r="L658"/>
          <cell r="R658" t="str">
            <v>✓</v>
          </cell>
        </row>
        <row r="659">
          <cell r="A659" t="str">
            <v>09603935</v>
          </cell>
          <cell r="B659" t="str">
            <v>HARTLINGTON RAIKES TO HEBDEN ROAD</v>
          </cell>
          <cell r="C659" t="str">
            <v>HEBDEN</v>
          </cell>
          <cell r="D659" t="str">
            <v>✓</v>
          </cell>
          <cell r="J659" t="str">
            <v>✓</v>
          </cell>
          <cell r="L659" t="str">
            <v>✓</v>
          </cell>
          <cell r="Q659" t="str">
            <v>✓</v>
          </cell>
        </row>
        <row r="660">
          <cell r="A660" t="str">
            <v>09600421</v>
          </cell>
          <cell r="B660" t="str">
            <v>KENDAL ROAD</v>
          </cell>
          <cell r="C660" t="str">
            <v>HELLIFIELD</v>
          </cell>
          <cell r="D660" t="str">
            <v>✓</v>
          </cell>
          <cell r="J660" t="str">
            <v>✓</v>
          </cell>
          <cell r="L660" t="str">
            <v>✓</v>
          </cell>
          <cell r="Q660" t="str">
            <v>✓</v>
          </cell>
        </row>
        <row r="661">
          <cell r="A661" t="str">
            <v>09600432</v>
          </cell>
          <cell r="B661" t="str">
            <v>SKIPTON ROAD</v>
          </cell>
          <cell r="C661" t="str">
            <v>HELLIFIELD</v>
          </cell>
          <cell r="D661" t="str">
            <v>✓</v>
          </cell>
          <cell r="J661" t="str">
            <v>✓</v>
          </cell>
          <cell r="L661" t="str">
            <v>✓</v>
          </cell>
          <cell r="Q661" t="str">
            <v>✓</v>
          </cell>
        </row>
        <row r="662">
          <cell r="A662" t="str">
            <v>09603551</v>
          </cell>
          <cell r="B662" t="str">
            <v>MAIN ROAD</v>
          </cell>
          <cell r="C662" t="str">
            <v>HELLIFIELD</v>
          </cell>
          <cell r="D662" t="str">
            <v>✓</v>
          </cell>
          <cell r="J662" t="str">
            <v>✓</v>
          </cell>
          <cell r="L662" t="str">
            <v>✓</v>
          </cell>
          <cell r="Q662" t="str">
            <v>✓</v>
          </cell>
        </row>
        <row r="663">
          <cell r="A663" t="str">
            <v>09604005</v>
          </cell>
          <cell r="B663" t="str">
            <v>MILL LANE TO BACK LANE</v>
          </cell>
          <cell r="C663" t="str">
            <v>HELLIFIELD</v>
          </cell>
          <cell r="D663" t="str">
            <v>✓</v>
          </cell>
          <cell r="J663" t="str">
            <v>✓</v>
          </cell>
          <cell r="L663" t="str">
            <v>✓</v>
          </cell>
          <cell r="Q663" t="str">
            <v>✓</v>
          </cell>
        </row>
        <row r="664">
          <cell r="A664" t="str">
            <v>09604008</v>
          </cell>
          <cell r="B664" t="str">
            <v>THORNVIEW ROAD TO HALL FIELD</v>
          </cell>
          <cell r="C664" t="str">
            <v>HELLIFIELD</v>
          </cell>
          <cell r="D664" t="str">
            <v>✓</v>
          </cell>
          <cell r="J664" t="str">
            <v>✓</v>
          </cell>
          <cell r="L664" t="str">
            <v>✓</v>
          </cell>
          <cell r="Q664" t="str">
            <v>✓</v>
          </cell>
          <cell r="V664" t="str">
            <v>✓</v>
          </cell>
          <cell r="W664" t="str">
            <v>✓</v>
          </cell>
        </row>
        <row r="665">
          <cell r="A665" t="str">
            <v>09680271</v>
          </cell>
          <cell r="B665" t="str">
            <v>BACK LANE TO FLAT LANE</v>
          </cell>
          <cell r="C665" t="str">
            <v>HELLIFIELD</v>
          </cell>
          <cell r="D665" t="str">
            <v>✓</v>
          </cell>
          <cell r="J665" t="str">
            <v>✓</v>
          </cell>
          <cell r="L665" t="str">
            <v>✓</v>
          </cell>
          <cell r="Q665" t="str">
            <v>✓</v>
          </cell>
          <cell r="U665" t="str">
            <v>✓</v>
          </cell>
        </row>
        <row r="666">
          <cell r="A666" t="str">
            <v>33303936</v>
          </cell>
          <cell r="B666" t="str">
            <v>BONDGATE</v>
          </cell>
          <cell r="C666" t="str">
            <v>HELMSLEY</v>
          </cell>
          <cell r="D666" t="str">
            <v>✓</v>
          </cell>
          <cell r="J666" t="str">
            <v>✓</v>
          </cell>
          <cell r="L666" t="str">
            <v>✓</v>
          </cell>
          <cell r="Q666" t="str">
            <v>✓</v>
          </cell>
          <cell r="U666" t="str">
            <v>✓</v>
          </cell>
        </row>
        <row r="667">
          <cell r="A667" t="str">
            <v>33303938</v>
          </cell>
          <cell r="B667" t="str">
            <v>BRIDGE STREET</v>
          </cell>
          <cell r="C667" t="str">
            <v>HELMSLEY</v>
          </cell>
          <cell r="D667" t="str">
            <v>✓</v>
          </cell>
          <cell r="J667" t="str">
            <v>✓</v>
          </cell>
          <cell r="L667" t="str">
            <v>✓</v>
          </cell>
          <cell r="Q667" t="str">
            <v>✓</v>
          </cell>
          <cell r="U667" t="str">
            <v>✓</v>
          </cell>
        </row>
        <row r="668">
          <cell r="A668" t="str">
            <v>33303939</v>
          </cell>
          <cell r="B668" t="str">
            <v>BUCKINGHAM SQUARE</v>
          </cell>
          <cell r="C668" t="str">
            <v>HELMSLEY</v>
          </cell>
          <cell r="D668" t="str">
            <v>✓</v>
          </cell>
          <cell r="I668" t="str">
            <v>✓</v>
          </cell>
          <cell r="J668" t="str">
            <v>✓</v>
          </cell>
          <cell r="L668" t="str">
            <v>✓</v>
          </cell>
          <cell r="Q668" t="str">
            <v>✓</v>
          </cell>
        </row>
        <row r="669">
          <cell r="A669" t="str">
            <v>33303941</v>
          </cell>
          <cell r="B669" t="str">
            <v>CARLTON LANE</v>
          </cell>
          <cell r="C669" t="str">
            <v>HELMSLEY</v>
          </cell>
          <cell r="D669" t="str">
            <v>✓</v>
          </cell>
          <cell r="J669" t="str">
            <v>✓</v>
          </cell>
          <cell r="K669" t="str">
            <v>✓</v>
          </cell>
          <cell r="L669" t="str">
            <v>✓</v>
          </cell>
          <cell r="N669"/>
          <cell r="Q669" t="str">
            <v>✓</v>
          </cell>
          <cell r="R669" t="str">
            <v>✓</v>
          </cell>
        </row>
        <row r="670">
          <cell r="A670" t="str">
            <v>33303943</v>
          </cell>
          <cell r="B670" t="str">
            <v>CASTLEGATE</v>
          </cell>
          <cell r="C670" t="str">
            <v>HELMSLEY</v>
          </cell>
          <cell r="D670" t="str">
            <v>✓</v>
          </cell>
          <cell r="I670" t="str">
            <v>✓</v>
          </cell>
          <cell r="J670" t="str">
            <v>✓</v>
          </cell>
          <cell r="L670" t="str">
            <v>✓</v>
          </cell>
          <cell r="Q670" t="str">
            <v>✓</v>
          </cell>
          <cell r="U670" t="str">
            <v>✓</v>
          </cell>
        </row>
        <row r="671">
          <cell r="A671" t="str">
            <v>33303945</v>
          </cell>
          <cell r="B671" t="str">
            <v>CHURCH STREET</v>
          </cell>
          <cell r="C671" t="str">
            <v>HELMSLEY</v>
          </cell>
          <cell r="D671" t="str">
            <v>✓</v>
          </cell>
          <cell r="J671" t="str">
            <v>✓</v>
          </cell>
          <cell r="L671" t="str">
            <v>✓</v>
          </cell>
          <cell r="Q671" t="str">
            <v>✓</v>
          </cell>
          <cell r="U671" t="str">
            <v>✓</v>
          </cell>
        </row>
        <row r="672">
          <cell r="A672" t="str">
            <v>33303960</v>
          </cell>
          <cell r="B672" t="str">
            <v>HIGH STREET</v>
          </cell>
          <cell r="C672" t="str">
            <v>HELMSLEY</v>
          </cell>
          <cell r="D672" t="str">
            <v>✓</v>
          </cell>
          <cell r="J672" t="str">
            <v>✓</v>
          </cell>
          <cell r="L672" t="str">
            <v>✓</v>
          </cell>
          <cell r="Q672" t="str">
            <v>✓</v>
          </cell>
        </row>
        <row r="673">
          <cell r="A673" t="str">
            <v>33303964</v>
          </cell>
          <cell r="B673" t="str">
            <v>LINKFOOT LANE</v>
          </cell>
          <cell r="C673" t="str">
            <v>HELMSLEY</v>
          </cell>
          <cell r="D673" t="str">
            <v>✓</v>
          </cell>
          <cell r="J673" t="str">
            <v>✓</v>
          </cell>
          <cell r="L673" t="str">
            <v>✓</v>
          </cell>
          <cell r="Q673" t="str">
            <v>✓</v>
          </cell>
        </row>
        <row r="674">
          <cell r="A674" t="str">
            <v>33303967</v>
          </cell>
          <cell r="B674" t="str">
            <v>MARKET PLACE</v>
          </cell>
          <cell r="C674" t="str">
            <v>HELMSLEY</v>
          </cell>
          <cell r="D674" t="str">
            <v>✓</v>
          </cell>
          <cell r="I674" t="str">
            <v>✓</v>
          </cell>
          <cell r="J674" t="str">
            <v>✓</v>
          </cell>
          <cell r="K674" t="str">
            <v>✓</v>
          </cell>
          <cell r="L674" t="str">
            <v>✓</v>
          </cell>
          <cell r="N674" t="str">
            <v>✓</v>
          </cell>
          <cell r="Q674" t="str">
            <v>✓</v>
          </cell>
          <cell r="U674" t="str">
            <v>✓</v>
          </cell>
        </row>
        <row r="675">
          <cell r="A675" t="str">
            <v>33303981</v>
          </cell>
          <cell r="B675" t="str">
            <v>STATION ROAD</v>
          </cell>
          <cell r="C675" t="str">
            <v>HELMSLEY</v>
          </cell>
          <cell r="D675" t="str">
            <v>✓</v>
          </cell>
          <cell r="J675" t="str">
            <v>✓</v>
          </cell>
          <cell r="K675" t="str">
            <v>✓</v>
          </cell>
          <cell r="L675" t="str">
            <v>✓</v>
          </cell>
          <cell r="M675"/>
          <cell r="N675"/>
          <cell r="Q675" t="str">
            <v>✓</v>
          </cell>
        </row>
        <row r="676">
          <cell r="A676" t="str">
            <v>16204846</v>
          </cell>
          <cell r="B676" t="str">
            <v>MAIN STREET</v>
          </cell>
          <cell r="C676" t="str">
            <v>HELPERBY</v>
          </cell>
          <cell r="D676" t="str">
            <v>✓</v>
          </cell>
          <cell r="J676" t="str">
            <v>✓</v>
          </cell>
          <cell r="K676" t="str">
            <v>✓</v>
          </cell>
          <cell r="L676" t="str">
            <v>✓</v>
          </cell>
          <cell r="N676"/>
          <cell r="Q676" t="str">
            <v>✓</v>
          </cell>
        </row>
        <row r="677">
          <cell r="A677" t="str">
            <v>34205966</v>
          </cell>
          <cell r="B677" t="str">
            <v>SCHOOL ROAD</v>
          </cell>
          <cell r="C677" t="str">
            <v>HEMINGBROUGH</v>
          </cell>
          <cell r="D677" t="str">
            <v>✓</v>
          </cell>
          <cell r="J677" t="str">
            <v>✓</v>
          </cell>
          <cell r="K677" t="str">
            <v>✓</v>
          </cell>
          <cell r="L677"/>
          <cell r="R677" t="str">
            <v>✓</v>
          </cell>
        </row>
        <row r="678">
          <cell r="A678" t="str">
            <v>34205944</v>
          </cell>
          <cell r="B678" t="str">
            <v>FINKLE STREET</v>
          </cell>
          <cell r="C678" t="str">
            <v>HEMINGBROUGH</v>
          </cell>
          <cell r="D678" t="str">
            <v>✓</v>
          </cell>
          <cell r="J678" t="str">
            <v>✓</v>
          </cell>
          <cell r="K678" t="str">
            <v>✓</v>
          </cell>
          <cell r="L678" t="str">
            <v>✓</v>
          </cell>
          <cell r="Q678" t="str">
            <v>✓</v>
          </cell>
          <cell r="R678" t="str">
            <v>✓</v>
          </cell>
        </row>
        <row r="679">
          <cell r="A679" t="str">
            <v>34205956</v>
          </cell>
          <cell r="B679" t="str">
            <v>MAIN STREET</v>
          </cell>
          <cell r="C679" t="str">
            <v>HEMINGBROUGH</v>
          </cell>
          <cell r="D679" t="str">
            <v>✓</v>
          </cell>
          <cell r="J679" t="str">
            <v>✓</v>
          </cell>
          <cell r="K679" t="str">
            <v>✓</v>
          </cell>
          <cell r="L679" t="str">
            <v>✓</v>
          </cell>
          <cell r="N679" t="str">
            <v>✓</v>
          </cell>
          <cell r="Q679" t="str">
            <v>✓</v>
          </cell>
        </row>
        <row r="680">
          <cell r="A680" t="str">
            <v>34206627</v>
          </cell>
          <cell r="B680" t="str">
            <v>HULL ROAD</v>
          </cell>
          <cell r="C680" t="str">
            <v>HEMINGBROUGH</v>
          </cell>
          <cell r="D680" t="str">
            <v>✓</v>
          </cell>
          <cell r="J680" t="str">
            <v>✓</v>
          </cell>
          <cell r="L680" t="str">
            <v>✓</v>
          </cell>
          <cell r="Q680" t="str">
            <v>✓</v>
          </cell>
        </row>
        <row r="681">
          <cell r="A681" t="str">
            <v>34205162</v>
          </cell>
          <cell r="B681" t="str">
            <v>CHURCH LANE</v>
          </cell>
          <cell r="C681" t="str">
            <v>HENSALL</v>
          </cell>
          <cell r="D681" t="str">
            <v>✓</v>
          </cell>
          <cell r="J681" t="str">
            <v>✓</v>
          </cell>
          <cell r="K681" t="str">
            <v>✓</v>
          </cell>
          <cell r="L681"/>
          <cell r="R681" t="str">
            <v>✓</v>
          </cell>
        </row>
        <row r="682">
          <cell r="A682" t="str">
            <v>34205155</v>
          </cell>
          <cell r="B682" t="str">
            <v>BROACH LANE</v>
          </cell>
          <cell r="C682" t="str">
            <v>HENSALL</v>
          </cell>
          <cell r="D682" t="str">
            <v>✓</v>
          </cell>
          <cell r="J682" t="str">
            <v>✓</v>
          </cell>
          <cell r="L682" t="str">
            <v>✓</v>
          </cell>
          <cell r="Q682" t="str">
            <v>✓</v>
          </cell>
        </row>
        <row r="683">
          <cell r="A683" t="str">
            <v>34205157</v>
          </cell>
          <cell r="B683" t="str">
            <v>BROACH ROAD</v>
          </cell>
          <cell r="C683" t="str">
            <v>HENSALL</v>
          </cell>
          <cell r="D683" t="str">
            <v>✓</v>
          </cell>
          <cell r="J683" t="str">
            <v>✓</v>
          </cell>
          <cell r="L683" t="str">
            <v>✓</v>
          </cell>
          <cell r="Q683" t="str">
            <v>✓</v>
          </cell>
        </row>
        <row r="684">
          <cell r="A684" t="str">
            <v>34263557</v>
          </cell>
          <cell r="B684" t="str">
            <v>STATION ROAD</v>
          </cell>
          <cell r="C684" t="str">
            <v>HENSALL</v>
          </cell>
          <cell r="D684" t="str">
            <v>✓</v>
          </cell>
          <cell r="J684" t="str">
            <v>✓</v>
          </cell>
          <cell r="L684" t="str">
            <v>✓</v>
          </cell>
          <cell r="Q684" t="str">
            <v>✓</v>
          </cell>
        </row>
        <row r="685">
          <cell r="A685" t="str">
            <v>09600030</v>
          </cell>
          <cell r="B685" t="str">
            <v>LOW BENTHAM ROAD</v>
          </cell>
          <cell r="C685" t="str">
            <v>HIGH BENTHAM</v>
          </cell>
          <cell r="D685" t="str">
            <v>✓</v>
          </cell>
          <cell r="J685" t="str">
            <v>✓</v>
          </cell>
          <cell r="K685" t="str">
            <v>✓</v>
          </cell>
          <cell r="L685" t="str">
            <v>✓</v>
          </cell>
          <cell r="R685" t="str">
            <v>✓</v>
          </cell>
        </row>
        <row r="686">
          <cell r="A686" t="str">
            <v>09600018</v>
          </cell>
          <cell r="B686" t="str">
            <v>GRASMERE DRIVE</v>
          </cell>
          <cell r="C686" t="str">
            <v>HIGH BENTHAM</v>
          </cell>
          <cell r="D686" t="str">
            <v>✓</v>
          </cell>
          <cell r="J686" t="str">
            <v>✓</v>
          </cell>
          <cell r="K686" t="str">
            <v>✓</v>
          </cell>
          <cell r="L686" t="str">
            <v>✓</v>
          </cell>
          <cell r="Q686" t="str">
            <v>✓</v>
          </cell>
        </row>
        <row r="687">
          <cell r="A687" t="str">
            <v>09600032</v>
          </cell>
          <cell r="B687" t="str">
            <v>MAIN STREET</v>
          </cell>
          <cell r="C687" t="str">
            <v>HIGH BENTHAM</v>
          </cell>
          <cell r="D687" t="str">
            <v>✓</v>
          </cell>
          <cell r="J687" t="str">
            <v>✓</v>
          </cell>
          <cell r="L687" t="str">
            <v>✓</v>
          </cell>
          <cell r="Q687" t="str">
            <v>✓</v>
          </cell>
        </row>
        <row r="688">
          <cell r="A688" t="str">
            <v>09600037</v>
          </cell>
          <cell r="B688" t="str">
            <v>MOUNT PLEASANT</v>
          </cell>
          <cell r="C688" t="str">
            <v>HIGH BENTHAM</v>
          </cell>
          <cell r="D688" t="str">
            <v>✓</v>
          </cell>
          <cell r="J688" t="str">
            <v>✓</v>
          </cell>
          <cell r="L688" t="str">
            <v>✓</v>
          </cell>
          <cell r="Q688" t="str">
            <v>✓</v>
          </cell>
        </row>
        <row r="689">
          <cell r="A689" t="str">
            <v>09600046</v>
          </cell>
          <cell r="B689" t="str">
            <v>SPRINGFIELD</v>
          </cell>
          <cell r="C689" t="str">
            <v>HIGH BENTHAM</v>
          </cell>
          <cell r="D689" t="str">
            <v>✓</v>
          </cell>
          <cell r="J689" t="str">
            <v>✓</v>
          </cell>
          <cell r="L689" t="str">
            <v>✓</v>
          </cell>
          <cell r="Q689" t="str">
            <v>✓</v>
          </cell>
        </row>
        <row r="690">
          <cell r="A690" t="str">
            <v>09600048</v>
          </cell>
          <cell r="B690" t="str">
            <v>STATION ROAD</v>
          </cell>
          <cell r="C690" t="str">
            <v>HIGH BENTHAM</v>
          </cell>
          <cell r="D690" t="str">
            <v>✓</v>
          </cell>
          <cell r="J690" t="str">
            <v>✓</v>
          </cell>
          <cell r="L690" t="str">
            <v>✓</v>
          </cell>
          <cell r="Q690" t="str">
            <v>✓</v>
          </cell>
        </row>
        <row r="691">
          <cell r="A691" t="str">
            <v>09600698</v>
          </cell>
          <cell r="B691" t="str">
            <v>ROBIN LANE</v>
          </cell>
          <cell r="C691" t="str">
            <v>HIGH BENTHAM</v>
          </cell>
          <cell r="D691" t="str">
            <v>✓</v>
          </cell>
          <cell r="J691" t="str">
            <v>✓</v>
          </cell>
          <cell r="L691" t="str">
            <v>✓</v>
          </cell>
          <cell r="Q691" t="str">
            <v>✓</v>
          </cell>
        </row>
        <row r="692">
          <cell r="A692" t="str">
            <v>09604039</v>
          </cell>
          <cell r="B692" t="str">
            <v>CLAPHAM ROAD</v>
          </cell>
          <cell r="C692" t="str">
            <v>HIGH BENTHAM</v>
          </cell>
          <cell r="D692" t="str">
            <v>✓</v>
          </cell>
          <cell r="J692" t="str">
            <v>✓</v>
          </cell>
          <cell r="L692" t="str">
            <v>✓</v>
          </cell>
          <cell r="Q692" t="str">
            <v>✓</v>
          </cell>
          <cell r="U692" t="str">
            <v>✓</v>
          </cell>
          <cell r="V692" t="str">
            <v>✓</v>
          </cell>
          <cell r="W692" t="str">
            <v>✓</v>
          </cell>
        </row>
        <row r="693">
          <cell r="A693" t="str">
            <v>16605955</v>
          </cell>
          <cell r="B693" t="str">
            <v>BACK ROAD</v>
          </cell>
          <cell r="C693" t="str">
            <v>HIGH BIRSTWITH</v>
          </cell>
          <cell r="D693" t="str">
            <v>✓</v>
          </cell>
          <cell r="J693" t="str">
            <v>✓</v>
          </cell>
          <cell r="K693" t="str">
            <v>✓</v>
          </cell>
          <cell r="L693"/>
          <cell r="R693" t="str">
            <v>✓</v>
          </cell>
        </row>
        <row r="694">
          <cell r="A694" t="str">
            <v>16680860</v>
          </cell>
          <cell r="B694" t="str">
            <v>APPLETREE HOUSE TO SPRING HILL</v>
          </cell>
          <cell r="C694" t="str">
            <v>HIGH ELLINGTON</v>
          </cell>
          <cell r="D694" t="str">
            <v>✓</v>
          </cell>
          <cell r="J694" t="str">
            <v>✓</v>
          </cell>
          <cell r="L694" t="str">
            <v>✓</v>
          </cell>
          <cell r="Q694" t="str">
            <v>✓</v>
          </cell>
        </row>
        <row r="695">
          <cell r="A695" t="str">
            <v>16680861</v>
          </cell>
          <cell r="B695" t="str">
            <v>MARFIELD PLANTATION TO APPLETREE HOUSE</v>
          </cell>
          <cell r="C695" t="str">
            <v>HIGH ELLINGTON</v>
          </cell>
          <cell r="D695" t="str">
            <v>✓</v>
          </cell>
          <cell r="J695" t="str">
            <v>✓</v>
          </cell>
          <cell r="L695" t="str">
            <v>✓</v>
          </cell>
          <cell r="Q695" t="str">
            <v>✓</v>
          </cell>
        </row>
        <row r="696">
          <cell r="A696" t="str">
            <v>33700157</v>
          </cell>
          <cell r="B696" t="str">
            <v>BROWNS TERRACE</v>
          </cell>
          <cell r="C696" t="str">
            <v>HINDERWELL</v>
          </cell>
          <cell r="D696" t="str">
            <v>✓</v>
          </cell>
          <cell r="I696" t="str">
            <v>✓</v>
          </cell>
          <cell r="J696" t="str">
            <v>✓</v>
          </cell>
          <cell r="K696" t="str">
            <v>✓</v>
          </cell>
          <cell r="L696"/>
          <cell r="R696" t="str">
            <v>✓</v>
          </cell>
        </row>
        <row r="697">
          <cell r="A697" t="str">
            <v>33700162</v>
          </cell>
          <cell r="B697" t="str">
            <v>CORONATION AVENUE</v>
          </cell>
          <cell r="C697" t="str">
            <v>HINDERWELL</v>
          </cell>
          <cell r="D697" t="str">
            <v>✓</v>
          </cell>
          <cell r="J697" t="str">
            <v>✓</v>
          </cell>
          <cell r="K697" t="str">
            <v>✓</v>
          </cell>
          <cell r="L697"/>
          <cell r="R697" t="str">
            <v>✓</v>
          </cell>
        </row>
        <row r="698">
          <cell r="A698" t="str">
            <v>33700168</v>
          </cell>
          <cell r="B698" t="str">
            <v>HIGH STREET</v>
          </cell>
          <cell r="C698" t="str">
            <v>HINDERWELL</v>
          </cell>
          <cell r="D698" t="str">
            <v>✓</v>
          </cell>
          <cell r="J698" t="str">
            <v>✓</v>
          </cell>
          <cell r="L698" t="str">
            <v>✓</v>
          </cell>
          <cell r="Q698" t="str">
            <v>✓</v>
          </cell>
          <cell r="U698" t="str">
            <v>✓</v>
          </cell>
        </row>
        <row r="699">
          <cell r="A699" t="str">
            <v>33700171</v>
          </cell>
          <cell r="B699" t="str">
            <v>HINDERWELL LANE</v>
          </cell>
          <cell r="C699" t="str">
            <v>HINDERWELL</v>
          </cell>
          <cell r="D699" t="str">
            <v>✓</v>
          </cell>
          <cell r="J699" t="str">
            <v>✓</v>
          </cell>
          <cell r="K699" t="str">
            <v>✓</v>
          </cell>
          <cell r="L699" t="str">
            <v>✓</v>
          </cell>
          <cell r="Q699" t="str">
            <v>✓</v>
          </cell>
          <cell r="R699" t="str">
            <v>✓</v>
          </cell>
          <cell r="U699" t="str">
            <v>✓</v>
          </cell>
        </row>
        <row r="700">
          <cell r="A700" t="str">
            <v>33700181</v>
          </cell>
          <cell r="B700" t="str">
            <v>RUNSWICK LANE</v>
          </cell>
          <cell r="C700" t="str">
            <v>HINDERWELL</v>
          </cell>
          <cell r="D700" t="str">
            <v>✓</v>
          </cell>
          <cell r="I700" t="str">
            <v>✓</v>
          </cell>
          <cell r="J700" t="str">
            <v>✓</v>
          </cell>
          <cell r="L700" t="str">
            <v>✓</v>
          </cell>
          <cell r="Q700" t="str">
            <v>✓</v>
          </cell>
          <cell r="U700" t="str">
            <v>✓</v>
          </cell>
        </row>
        <row r="701">
          <cell r="A701" t="str">
            <v>33700186</v>
          </cell>
          <cell r="B701" t="str">
            <v>STATION ROAD</v>
          </cell>
          <cell r="C701" t="str">
            <v>HINDERWELL</v>
          </cell>
          <cell r="D701" t="str">
            <v>✓</v>
          </cell>
          <cell r="K701" t="str">
            <v>✓</v>
          </cell>
          <cell r="Q701" t="str">
            <v>✓</v>
          </cell>
          <cell r="R701" t="str">
            <v>✓</v>
          </cell>
          <cell r="U701" t="str">
            <v>✓</v>
          </cell>
        </row>
        <row r="702">
          <cell r="A702" t="str">
            <v>31904590</v>
          </cell>
          <cell r="B702" t="str">
            <v>HIPSWELL ROAD</v>
          </cell>
          <cell r="C702" t="str">
            <v>HIPSWELL</v>
          </cell>
          <cell r="D702" t="str">
            <v>✓</v>
          </cell>
          <cell r="J702" t="str">
            <v>✓</v>
          </cell>
          <cell r="K702" t="str">
            <v>✓</v>
          </cell>
          <cell r="L702"/>
          <cell r="R702" t="str">
            <v>✓</v>
          </cell>
        </row>
        <row r="703">
          <cell r="A703" t="str">
            <v>16680554</v>
          </cell>
          <cell r="B703" t="str">
            <v>HOLLY COTTAGE TO RAINSHAW FARM</v>
          </cell>
          <cell r="C703" t="str">
            <v>HOPPERTON</v>
          </cell>
          <cell r="D703" t="str">
            <v>✓</v>
          </cell>
          <cell r="J703" t="str">
            <v>✓</v>
          </cell>
          <cell r="L703" t="str">
            <v>✓</v>
          </cell>
          <cell r="Q703" t="str">
            <v>✓</v>
          </cell>
        </row>
        <row r="704">
          <cell r="A704" t="str">
            <v>16681817</v>
          </cell>
          <cell r="B704" t="str">
            <v>ALLERTON PARK INTERCHANGE</v>
          </cell>
          <cell r="C704" t="str">
            <v>HOPPERTON</v>
          </cell>
          <cell r="D704" t="str">
            <v>✓</v>
          </cell>
          <cell r="J704" t="str">
            <v>✓</v>
          </cell>
          <cell r="L704" t="str">
            <v>✓</v>
          </cell>
          <cell r="Q704" t="str">
            <v>✓</v>
          </cell>
        </row>
        <row r="705">
          <cell r="A705" t="str">
            <v>16681818</v>
          </cell>
          <cell r="B705" t="str">
            <v>ALLERTON PARK INTERCHANGE TO GREY THORN LANE</v>
          </cell>
          <cell r="C705" t="str">
            <v>HOPPERTON</v>
          </cell>
          <cell r="D705" t="str">
            <v>✓</v>
          </cell>
          <cell r="J705" t="str">
            <v>✓</v>
          </cell>
          <cell r="L705" t="str">
            <v>✓</v>
          </cell>
          <cell r="Q705" t="str">
            <v>✓</v>
          </cell>
        </row>
        <row r="706">
          <cell r="A706" t="str">
            <v>16681819</v>
          </cell>
          <cell r="B706" t="str">
            <v>GREY THORN LANE TO RIBSTON ACCOMMODATION BRIDGE</v>
          </cell>
          <cell r="C706" t="str">
            <v>HOPPERTON</v>
          </cell>
          <cell r="D706" t="str">
            <v>✓</v>
          </cell>
          <cell r="J706" t="str">
            <v>✓</v>
          </cell>
          <cell r="L706" t="str">
            <v>✓</v>
          </cell>
          <cell r="Q706" t="str">
            <v>✓</v>
          </cell>
        </row>
        <row r="707">
          <cell r="A707" t="str">
            <v>09604072</v>
          </cell>
          <cell r="B707" t="str">
            <v>SELSIDE COTTAGES TO CRAGG HILL ROAD</v>
          </cell>
          <cell r="C707" t="str">
            <v>HORTON IN RIBBLESDALE</v>
          </cell>
          <cell r="D707" t="str">
            <v>✓</v>
          </cell>
          <cell r="J707" t="str">
            <v>✓</v>
          </cell>
          <cell r="L707" t="str">
            <v>✓</v>
          </cell>
          <cell r="Q707" t="str">
            <v>✓</v>
          </cell>
        </row>
        <row r="708">
          <cell r="A708" t="str">
            <v>09604676</v>
          </cell>
          <cell r="B708" t="str">
            <v>STATION ROAD</v>
          </cell>
          <cell r="C708" t="str">
            <v>HORTON IN RIBBLESDALE</v>
          </cell>
          <cell r="D708" t="str">
            <v>✓</v>
          </cell>
          <cell r="J708" t="str">
            <v>✓</v>
          </cell>
          <cell r="L708" t="str">
            <v>✓</v>
          </cell>
          <cell r="Q708" t="str">
            <v>✓</v>
          </cell>
        </row>
        <row r="709">
          <cell r="A709" t="str">
            <v>16680462</v>
          </cell>
          <cell r="B709" t="str">
            <v>HARROGATE ROAD</v>
          </cell>
          <cell r="C709" t="str">
            <v>HUBY</v>
          </cell>
          <cell r="D709" t="str">
            <v>✓</v>
          </cell>
          <cell r="J709" t="str">
            <v>✓</v>
          </cell>
          <cell r="L709" t="str">
            <v>✓</v>
          </cell>
          <cell r="Q709" t="str">
            <v>✓</v>
          </cell>
        </row>
        <row r="710">
          <cell r="A710" t="str">
            <v>16204452</v>
          </cell>
          <cell r="B710" t="str">
            <v>TOLLERTON ROAD</v>
          </cell>
          <cell r="C710" t="str">
            <v>HUBY</v>
          </cell>
          <cell r="D710" t="str">
            <v>✓</v>
          </cell>
          <cell r="J710" t="str">
            <v>✓</v>
          </cell>
          <cell r="K710" t="str">
            <v>✓</v>
          </cell>
          <cell r="L710"/>
          <cell r="R710" t="str">
            <v>✓</v>
          </cell>
        </row>
        <row r="711">
          <cell r="A711" t="str">
            <v>33701122</v>
          </cell>
          <cell r="B711" t="str">
            <v>OUTGAITS CLOSE</v>
          </cell>
          <cell r="C711" t="str">
            <v>HUNMANBY</v>
          </cell>
          <cell r="D711" t="str">
            <v>✓</v>
          </cell>
          <cell r="J711" t="str">
            <v>✓</v>
          </cell>
          <cell r="K711" t="str">
            <v>✓</v>
          </cell>
          <cell r="L711"/>
          <cell r="R711" t="str">
            <v>✓</v>
          </cell>
        </row>
        <row r="712">
          <cell r="A712" t="str">
            <v>33701124</v>
          </cell>
          <cell r="B712" t="str">
            <v>OWSTON ROAD</v>
          </cell>
          <cell r="C712" t="str">
            <v>HUNMANBY</v>
          </cell>
          <cell r="D712" t="str">
            <v>✓</v>
          </cell>
          <cell r="J712" t="str">
            <v>✓</v>
          </cell>
          <cell r="K712" t="str">
            <v>✓</v>
          </cell>
          <cell r="L712"/>
          <cell r="R712" t="str">
            <v>✓</v>
          </cell>
        </row>
        <row r="713">
          <cell r="A713" t="str">
            <v>33701126</v>
          </cell>
          <cell r="B713" t="str">
            <v>PRIEST CLOSE</v>
          </cell>
          <cell r="C713" t="str">
            <v>HUNMANBY</v>
          </cell>
          <cell r="D713" t="str">
            <v>✓</v>
          </cell>
          <cell r="J713" t="str">
            <v>✓</v>
          </cell>
          <cell r="K713" t="str">
            <v>✓</v>
          </cell>
          <cell r="L713"/>
          <cell r="R713" t="str">
            <v>✓</v>
          </cell>
        </row>
        <row r="714">
          <cell r="A714" t="str">
            <v>33702144</v>
          </cell>
          <cell r="B714" t="str">
            <v>FILEY ROAD</v>
          </cell>
          <cell r="C714" t="str">
            <v>HUNMANBY</v>
          </cell>
          <cell r="D714" t="str">
            <v>✓</v>
          </cell>
          <cell r="J714" t="str">
            <v>✓</v>
          </cell>
          <cell r="K714" t="str">
            <v>✓</v>
          </cell>
          <cell r="L714"/>
          <cell r="R714" t="str">
            <v>✓</v>
          </cell>
        </row>
        <row r="715">
          <cell r="A715" t="str">
            <v>33701094</v>
          </cell>
          <cell r="B715" t="str">
            <v>BRIDLINGTON STREET</v>
          </cell>
          <cell r="C715" t="str">
            <v>HUNMANBY</v>
          </cell>
          <cell r="D715" t="str">
            <v>✓</v>
          </cell>
          <cell r="J715" t="str">
            <v>✓</v>
          </cell>
          <cell r="L715" t="str">
            <v>✓</v>
          </cell>
          <cell r="Q715" t="str">
            <v>✓</v>
          </cell>
        </row>
        <row r="716">
          <cell r="A716" t="str">
            <v>33701097</v>
          </cell>
          <cell r="B716" t="str">
            <v>CASTLE HILL</v>
          </cell>
          <cell r="C716" t="str">
            <v>HUNMANBY</v>
          </cell>
          <cell r="D716" t="str">
            <v>✓</v>
          </cell>
          <cell r="J716" t="str">
            <v>✓</v>
          </cell>
          <cell r="L716" t="str">
            <v>✓</v>
          </cell>
          <cell r="Q716" t="str">
            <v>✓</v>
          </cell>
        </row>
        <row r="717">
          <cell r="A717" t="str">
            <v>33701098</v>
          </cell>
          <cell r="B717" t="str">
            <v>CHURCH HILL</v>
          </cell>
          <cell r="C717" t="str">
            <v>HUNMANBY</v>
          </cell>
          <cell r="D717" t="str">
            <v>✓</v>
          </cell>
          <cell r="J717" t="str">
            <v>✓</v>
          </cell>
          <cell r="L717" t="str">
            <v>✓</v>
          </cell>
          <cell r="Q717" t="str">
            <v>✓</v>
          </cell>
        </row>
        <row r="718">
          <cell r="A718" t="str">
            <v>33701110</v>
          </cell>
          <cell r="B718" t="str">
            <v>HUNGATE LANE</v>
          </cell>
          <cell r="C718" t="str">
            <v>HUNMANBY</v>
          </cell>
          <cell r="D718" t="str">
            <v>✓</v>
          </cell>
          <cell r="J718" t="str">
            <v>✓</v>
          </cell>
          <cell r="K718"/>
          <cell r="L718" t="str">
            <v>✓</v>
          </cell>
          <cell r="N718"/>
          <cell r="Q718" t="str">
            <v>✓</v>
          </cell>
        </row>
        <row r="719">
          <cell r="A719" t="str">
            <v>33701115</v>
          </cell>
          <cell r="B719" t="str">
            <v>MALTON ROAD</v>
          </cell>
          <cell r="C719" t="str">
            <v>HUNMANBY</v>
          </cell>
          <cell r="D719" t="str">
            <v>✓</v>
          </cell>
          <cell r="J719" t="str">
            <v>✓</v>
          </cell>
          <cell r="L719" t="str">
            <v>✓</v>
          </cell>
          <cell r="Q719" t="str">
            <v>✓</v>
          </cell>
        </row>
        <row r="720">
          <cell r="A720" t="str">
            <v>33702177</v>
          </cell>
          <cell r="B720" t="str">
            <v>SANDS ROAD</v>
          </cell>
          <cell r="C720" t="str">
            <v>HUNMANBY</v>
          </cell>
          <cell r="D720" t="str">
            <v>✓</v>
          </cell>
          <cell r="I720" t="str">
            <v>✓</v>
          </cell>
          <cell r="J720" t="str">
            <v>✓</v>
          </cell>
          <cell r="L720" t="str">
            <v>✓</v>
          </cell>
          <cell r="Q720" t="str">
            <v>✓</v>
          </cell>
          <cell r="U720" t="str">
            <v>✓</v>
          </cell>
        </row>
        <row r="721">
          <cell r="A721" t="str">
            <v>33702381</v>
          </cell>
          <cell r="B721" t="str">
            <v>MOOR ROAD</v>
          </cell>
          <cell r="C721" t="str">
            <v>HUNMANBY</v>
          </cell>
          <cell r="D721" t="str">
            <v>✓</v>
          </cell>
          <cell r="I721" t="str">
            <v>✓</v>
          </cell>
          <cell r="J721" t="str">
            <v>✓</v>
          </cell>
          <cell r="L721" t="str">
            <v>✓</v>
          </cell>
          <cell r="Q721" t="str">
            <v>✓</v>
          </cell>
          <cell r="U721" t="str">
            <v>✓</v>
          </cell>
          <cell r="V721" t="str">
            <v>✓</v>
          </cell>
        </row>
        <row r="722">
          <cell r="A722" t="str">
            <v>33702440</v>
          </cell>
          <cell r="B722" t="str">
            <v>STATION ROAD</v>
          </cell>
          <cell r="C722" t="str">
            <v>HUNMANBY</v>
          </cell>
          <cell r="D722" t="str">
            <v>✓</v>
          </cell>
          <cell r="J722" t="str">
            <v>✓</v>
          </cell>
          <cell r="L722" t="str">
            <v>✓</v>
          </cell>
          <cell r="Q722" t="str">
            <v>✓</v>
          </cell>
        </row>
        <row r="723">
          <cell r="A723" t="str">
            <v>33703592</v>
          </cell>
          <cell r="B723" t="str">
            <v>STONEGATE</v>
          </cell>
          <cell r="C723" t="str">
            <v>HUNMANBY</v>
          </cell>
          <cell r="D723" t="str">
            <v>✓</v>
          </cell>
          <cell r="J723" t="str">
            <v>✓</v>
          </cell>
          <cell r="L723" t="str">
            <v>✓</v>
          </cell>
          <cell r="Q723" t="str">
            <v>✓</v>
          </cell>
        </row>
        <row r="724">
          <cell r="A724" t="str">
            <v>33780607</v>
          </cell>
          <cell r="B724" t="str">
            <v>BRIDLINGTON ROAD</v>
          </cell>
          <cell r="C724" t="str">
            <v>HUNMANBY</v>
          </cell>
          <cell r="D724" t="str">
            <v>✓</v>
          </cell>
          <cell r="J724" t="str">
            <v>✓</v>
          </cell>
          <cell r="L724" t="str">
            <v>✓</v>
          </cell>
          <cell r="Q724" t="str">
            <v>✓</v>
          </cell>
        </row>
        <row r="725">
          <cell r="A725" t="str">
            <v>16607582</v>
          </cell>
          <cell r="B725" t="str">
            <v>MOOR LANE</v>
          </cell>
          <cell r="C725" t="str">
            <v>HUNSINGORE</v>
          </cell>
          <cell r="D725" t="str">
            <v>✓</v>
          </cell>
          <cell r="J725" t="str">
            <v>✓</v>
          </cell>
          <cell r="L725" t="str">
            <v>✓</v>
          </cell>
          <cell r="Q725" t="str">
            <v>✓</v>
          </cell>
        </row>
        <row r="726">
          <cell r="A726" t="str">
            <v>16681820</v>
          </cell>
          <cell r="B726" t="str">
            <v>RIBSTON ACCOMMODATION BRIDGE TO WHIXLEY LANE</v>
          </cell>
          <cell r="C726" t="str">
            <v>HUNSINGORE</v>
          </cell>
          <cell r="D726" t="str">
            <v>✓</v>
          </cell>
          <cell r="J726" t="str">
            <v>✓</v>
          </cell>
          <cell r="L726" t="str">
            <v>✓</v>
          </cell>
          <cell r="Q726" t="str">
            <v>✓</v>
          </cell>
        </row>
        <row r="727">
          <cell r="A727" t="str">
            <v>16681821</v>
          </cell>
          <cell r="B727" t="str">
            <v>WHIXLEY LANE TO MOOR LANE</v>
          </cell>
          <cell r="C727" t="str">
            <v>HUNSINGORE</v>
          </cell>
          <cell r="D727" t="str">
            <v>✓</v>
          </cell>
          <cell r="J727" t="str">
            <v>✓</v>
          </cell>
          <cell r="L727" t="str">
            <v>✓</v>
          </cell>
          <cell r="Q727" t="str">
            <v>✓</v>
          </cell>
        </row>
        <row r="728">
          <cell r="A728" t="str">
            <v>31902062</v>
          </cell>
          <cell r="B728" t="str">
            <v>SOUTH VIEW</v>
          </cell>
          <cell r="C728" t="str">
            <v>HUNTON</v>
          </cell>
          <cell r="D728" t="str">
            <v>✓</v>
          </cell>
          <cell r="J728" t="str">
            <v>✓</v>
          </cell>
          <cell r="K728" t="str">
            <v>✓</v>
          </cell>
          <cell r="L728"/>
          <cell r="R728" t="str">
            <v>✓</v>
          </cell>
        </row>
        <row r="729">
          <cell r="A729" t="str">
            <v>16205654</v>
          </cell>
          <cell r="B729" t="str">
            <v>LOW STREET</v>
          </cell>
          <cell r="C729" t="str">
            <v>HUSTHWAITE</v>
          </cell>
          <cell r="D729" t="str">
            <v>✓</v>
          </cell>
          <cell r="J729" t="str">
            <v>✓</v>
          </cell>
          <cell r="K729" t="str">
            <v>✓</v>
          </cell>
          <cell r="L729" t="str">
            <v>✓</v>
          </cell>
          <cell r="Q729" t="str">
            <v>✓</v>
          </cell>
          <cell r="R729" t="str">
            <v>✓</v>
          </cell>
        </row>
        <row r="730">
          <cell r="A730" t="str">
            <v>16281183</v>
          </cell>
          <cell r="B730" t="str">
            <v>LOVESOME HILL TO HUTTON BONVILLE</v>
          </cell>
          <cell r="C730" t="str">
            <v>HUTTON BONVILLE</v>
          </cell>
          <cell r="D730" t="str">
            <v>✓</v>
          </cell>
          <cell r="J730" t="str">
            <v>✓</v>
          </cell>
          <cell r="L730" t="str">
            <v>✓</v>
          </cell>
          <cell r="Q730" t="str">
            <v>✓</v>
          </cell>
        </row>
        <row r="731">
          <cell r="A731" t="str">
            <v>33780533</v>
          </cell>
          <cell r="B731" t="str">
            <v>FOTHILL LANE TO PICKERING ROAD</v>
          </cell>
          <cell r="C731" t="str">
            <v>HUTTON BUSCEL</v>
          </cell>
          <cell r="D731" t="str">
            <v>✓</v>
          </cell>
          <cell r="J731" t="str">
            <v>✓</v>
          </cell>
          <cell r="L731" t="str">
            <v>✓</v>
          </cell>
          <cell r="Q731" t="str">
            <v>✓</v>
          </cell>
        </row>
        <row r="732">
          <cell r="A732" t="str">
            <v>16680865</v>
          </cell>
          <cell r="B732" t="str">
            <v>HUTTON GRANGE TO BALDERSBY GATE</v>
          </cell>
          <cell r="C732" t="str">
            <v>HUTTON CONYERS</v>
          </cell>
          <cell r="D732" t="str">
            <v>✓</v>
          </cell>
          <cell r="J732" t="str">
            <v>✓</v>
          </cell>
          <cell r="L732" t="str">
            <v>✓</v>
          </cell>
          <cell r="Q732" t="str">
            <v>✓</v>
          </cell>
        </row>
        <row r="733">
          <cell r="A733" t="str">
            <v>16680866</v>
          </cell>
          <cell r="B733" t="str">
            <v>HUTTON GRANGE TO KENDAL VIEW</v>
          </cell>
          <cell r="C733" t="str">
            <v>HUTTON CONYERS</v>
          </cell>
          <cell r="D733" t="str">
            <v>✓</v>
          </cell>
          <cell r="J733" t="str">
            <v>✓</v>
          </cell>
          <cell r="L733" t="str">
            <v>✓</v>
          </cell>
          <cell r="Q733" t="str">
            <v>✓</v>
          </cell>
        </row>
        <row r="734">
          <cell r="A734" t="str">
            <v>16680867</v>
          </cell>
          <cell r="B734" t="str">
            <v>SMITH LANE TO KENDAL VIEW</v>
          </cell>
          <cell r="C734" t="str">
            <v>HUTTON CONYERS</v>
          </cell>
          <cell r="D734" t="str">
            <v>✓</v>
          </cell>
          <cell r="J734" t="str">
            <v>✓</v>
          </cell>
          <cell r="L734" t="str">
            <v>✓</v>
          </cell>
          <cell r="Q734" t="str">
            <v>✓</v>
          </cell>
        </row>
        <row r="735">
          <cell r="A735" t="str">
            <v>16201993</v>
          </cell>
          <cell r="B735" t="str">
            <v>EAST SIDE</v>
          </cell>
          <cell r="C735" t="str">
            <v>HUTTON RUDBY</v>
          </cell>
          <cell r="D735" t="str">
            <v>✓</v>
          </cell>
          <cell r="J735" t="str">
            <v>✓</v>
          </cell>
          <cell r="L735" t="str">
            <v>✓</v>
          </cell>
          <cell r="Q735" t="str">
            <v>✓</v>
          </cell>
        </row>
        <row r="736">
          <cell r="A736" t="str">
            <v>16202003</v>
          </cell>
          <cell r="B736" t="str">
            <v>HUTTON BANK</v>
          </cell>
          <cell r="C736" t="str">
            <v>HUTTON RUDBY</v>
          </cell>
          <cell r="D736" t="str">
            <v>✓</v>
          </cell>
          <cell r="J736" t="str">
            <v>✓</v>
          </cell>
          <cell r="L736" t="str">
            <v>✓</v>
          </cell>
          <cell r="Q736" t="str">
            <v>✓</v>
          </cell>
          <cell r="U736" t="str">
            <v>✓</v>
          </cell>
        </row>
        <row r="737">
          <cell r="A737" t="str">
            <v>16201995</v>
          </cell>
          <cell r="B737" t="str">
            <v>EDEN PARK ROAD</v>
          </cell>
          <cell r="C737" t="str">
            <v>HUTTON RUDBY</v>
          </cell>
          <cell r="D737" t="str">
            <v>✓</v>
          </cell>
          <cell r="J737" t="str">
            <v>✓</v>
          </cell>
          <cell r="K737" t="str">
            <v>✓</v>
          </cell>
          <cell r="L737"/>
          <cell r="R737" t="str">
            <v>✓</v>
          </cell>
        </row>
        <row r="738">
          <cell r="A738" t="str">
            <v>16202004</v>
          </cell>
          <cell r="B738" t="str">
            <v>LANGBAURGH ROAD</v>
          </cell>
          <cell r="C738" t="str">
            <v>HUTTON RUDBY</v>
          </cell>
          <cell r="D738" t="str">
            <v>✓</v>
          </cell>
          <cell r="J738" t="str">
            <v>✓</v>
          </cell>
          <cell r="K738" t="str">
            <v>✓</v>
          </cell>
          <cell r="L738"/>
          <cell r="R738" t="str">
            <v>✓</v>
          </cell>
        </row>
        <row r="739">
          <cell r="A739" t="str">
            <v>16201388</v>
          </cell>
          <cell r="B739" t="str">
            <v>CHURCH LANE</v>
          </cell>
          <cell r="C739" t="str">
            <v>HUTTON SESSAY</v>
          </cell>
          <cell r="D739" t="str">
            <v>✓</v>
          </cell>
          <cell r="J739" t="str">
            <v>✓</v>
          </cell>
          <cell r="K739" t="str">
            <v>✓</v>
          </cell>
          <cell r="L739"/>
          <cell r="R739" t="str">
            <v>✓</v>
          </cell>
        </row>
        <row r="740">
          <cell r="A740" t="str">
            <v>16281168</v>
          </cell>
          <cell r="B740" t="str">
            <v>INGLEBY CROSS CARR BRIDGE TO BLACK HORSE LANE</v>
          </cell>
          <cell r="C740" t="str">
            <v>INGLEBY CROSS</v>
          </cell>
          <cell r="D740" t="str">
            <v>✓</v>
          </cell>
          <cell r="J740" t="str">
            <v>✓</v>
          </cell>
          <cell r="L740" t="str">
            <v>✓</v>
          </cell>
          <cell r="Q740" t="str">
            <v>✓</v>
          </cell>
        </row>
        <row r="741">
          <cell r="A741" t="str">
            <v>16202046</v>
          </cell>
          <cell r="B741" t="str">
            <v>STONE STOUP HILL</v>
          </cell>
          <cell r="C741" t="str">
            <v>INGLEBY GREENHOW</v>
          </cell>
          <cell r="D741" t="str">
            <v>✓</v>
          </cell>
          <cell r="J741" t="str">
            <v>✓</v>
          </cell>
          <cell r="K741" t="str">
            <v>✓</v>
          </cell>
          <cell r="L741"/>
          <cell r="Q741"/>
          <cell r="R741" t="str">
            <v>✓</v>
          </cell>
        </row>
        <row r="742">
          <cell r="A742" t="str">
            <v>16280964</v>
          </cell>
          <cell r="B742" t="str">
            <v>INGLEBY GREENHOW VILLAGE</v>
          </cell>
          <cell r="C742" t="str">
            <v>INGLEBY GREENHOW</v>
          </cell>
          <cell r="D742" t="str">
            <v>✓</v>
          </cell>
          <cell r="J742" t="str">
            <v>✓</v>
          </cell>
          <cell r="K742" t="str">
            <v>✓</v>
          </cell>
          <cell r="L742"/>
          <cell r="R742" t="str">
            <v>✓</v>
          </cell>
        </row>
        <row r="743">
          <cell r="A743" t="str">
            <v>09600658</v>
          </cell>
          <cell r="B743" t="str">
            <v>BACK GATE</v>
          </cell>
          <cell r="C743" t="str">
            <v>INGLETON</v>
          </cell>
          <cell r="D743" t="str">
            <v>✓</v>
          </cell>
          <cell r="J743" t="str">
            <v>✓</v>
          </cell>
          <cell r="K743" t="str">
            <v>✓</v>
          </cell>
          <cell r="M743"/>
          <cell r="N743"/>
          <cell r="Q743" t="str">
            <v>✓</v>
          </cell>
        </row>
        <row r="744">
          <cell r="A744" t="str">
            <v>09600672</v>
          </cell>
          <cell r="B744" t="str">
            <v>CROFT ROAD</v>
          </cell>
          <cell r="C744" t="str">
            <v>INGLETON</v>
          </cell>
          <cell r="D744" t="str">
            <v>✓</v>
          </cell>
          <cell r="I744" t="str">
            <v>✓</v>
          </cell>
          <cell r="J744" t="str">
            <v>✓</v>
          </cell>
          <cell r="L744" t="str">
            <v>✓</v>
          </cell>
          <cell r="Q744" t="str">
            <v>✓</v>
          </cell>
        </row>
        <row r="745">
          <cell r="A745" t="str">
            <v>09600679</v>
          </cell>
          <cell r="B745" t="str">
            <v>HIGH STREET</v>
          </cell>
          <cell r="C745" t="str">
            <v>INGLETON</v>
          </cell>
          <cell r="D745" t="str">
            <v>✓</v>
          </cell>
          <cell r="J745" t="str">
            <v>✓</v>
          </cell>
          <cell r="L745" t="str">
            <v>✓</v>
          </cell>
          <cell r="Q745" t="str">
            <v>✓</v>
          </cell>
        </row>
        <row r="746">
          <cell r="A746" t="str">
            <v>09600684</v>
          </cell>
          <cell r="B746" t="str">
            <v>LAUNDRY LANE</v>
          </cell>
          <cell r="C746" t="str">
            <v>INGLETON</v>
          </cell>
          <cell r="I746" t="str">
            <v>✓</v>
          </cell>
          <cell r="J746" t="str">
            <v>✓</v>
          </cell>
          <cell r="Q746" t="str">
            <v>✓</v>
          </cell>
        </row>
        <row r="747">
          <cell r="A747" t="str">
            <v>09600689</v>
          </cell>
          <cell r="B747" t="str">
            <v>MAIN STREET</v>
          </cell>
          <cell r="C747" t="str">
            <v>INGLETON</v>
          </cell>
          <cell r="D747" t="str">
            <v>✓</v>
          </cell>
          <cell r="I747" t="str">
            <v>✓</v>
          </cell>
          <cell r="J747" t="str">
            <v>✓</v>
          </cell>
          <cell r="L747" t="str">
            <v>✓</v>
          </cell>
          <cell r="Q747" t="str">
            <v>✓</v>
          </cell>
        </row>
        <row r="748">
          <cell r="A748" t="str">
            <v>09600750</v>
          </cell>
          <cell r="B748" t="str">
            <v>NEW ROAD</v>
          </cell>
          <cell r="C748" t="str">
            <v>INGLETON</v>
          </cell>
          <cell r="D748" t="str">
            <v>✓</v>
          </cell>
          <cell r="J748" t="str">
            <v>✓</v>
          </cell>
          <cell r="L748" t="str">
            <v>✓</v>
          </cell>
          <cell r="Q748" t="str">
            <v>✓</v>
          </cell>
          <cell r="U748"/>
          <cell r="W748"/>
        </row>
        <row r="749">
          <cell r="A749" t="str">
            <v>09603549</v>
          </cell>
          <cell r="B749" t="str">
            <v>UPPERGATE</v>
          </cell>
          <cell r="C749" t="str">
            <v>INGLETON</v>
          </cell>
          <cell r="D749" t="str">
            <v>✓</v>
          </cell>
          <cell r="J749" t="str">
            <v>✓</v>
          </cell>
          <cell r="L749" t="str">
            <v>✓</v>
          </cell>
          <cell r="Q749" t="str">
            <v>✓</v>
          </cell>
          <cell r="U749"/>
          <cell r="W749"/>
        </row>
        <row r="750">
          <cell r="A750" t="str">
            <v>09604453</v>
          </cell>
          <cell r="B750" t="str">
            <v>COUNTY BOUNDARY TO FAR WESTHOUSE</v>
          </cell>
          <cell r="C750" t="str">
            <v>INGLETON</v>
          </cell>
          <cell r="D750" t="str">
            <v>✓</v>
          </cell>
          <cell r="J750" t="str">
            <v>✓</v>
          </cell>
          <cell r="L750" t="str">
            <v>✓</v>
          </cell>
          <cell r="Q750" t="str">
            <v>✓</v>
          </cell>
          <cell r="U750"/>
          <cell r="W750"/>
        </row>
        <row r="751">
          <cell r="A751" t="str">
            <v>09604466</v>
          </cell>
          <cell r="B751" t="str">
            <v>GREEN LANE TO RYECROFT FARM</v>
          </cell>
          <cell r="C751" t="str">
            <v>INGLETON</v>
          </cell>
          <cell r="D751" t="str">
            <v>✓</v>
          </cell>
          <cell r="J751" t="str">
            <v>✓</v>
          </cell>
          <cell r="L751" t="str">
            <v>✓</v>
          </cell>
          <cell r="Q751" t="str">
            <v>✓</v>
          </cell>
          <cell r="U751"/>
          <cell r="W751"/>
        </row>
        <row r="752">
          <cell r="A752" t="str">
            <v>09604490</v>
          </cell>
          <cell r="B752" t="str">
            <v>HAWES ROAD</v>
          </cell>
          <cell r="C752" t="str">
            <v>INGLETON</v>
          </cell>
          <cell r="D752" t="str">
            <v>✓</v>
          </cell>
          <cell r="J752" t="str">
            <v>✓</v>
          </cell>
          <cell r="L752" t="str">
            <v>✓</v>
          </cell>
          <cell r="Q752" t="str">
            <v>✓</v>
          </cell>
          <cell r="U752" t="str">
            <v>✓</v>
          </cell>
        </row>
        <row r="753">
          <cell r="A753" t="str">
            <v>33701439</v>
          </cell>
          <cell r="B753" t="str">
            <v>IRTON MOOR HILL</v>
          </cell>
          <cell r="C753" t="str">
            <v>IRTON</v>
          </cell>
          <cell r="D753" t="str">
            <v>✓</v>
          </cell>
          <cell r="J753" t="str">
            <v>✓</v>
          </cell>
          <cell r="L753" t="str">
            <v>✓</v>
          </cell>
          <cell r="Q753" t="str">
            <v>✓</v>
          </cell>
          <cell r="U753" t="str">
            <v>✓</v>
          </cell>
        </row>
        <row r="754">
          <cell r="A754" t="str">
            <v>33701587</v>
          </cell>
          <cell r="B754" t="str">
            <v>RACECOURSE ROAD</v>
          </cell>
          <cell r="C754" t="str">
            <v>IRTON</v>
          </cell>
          <cell r="D754" t="str">
            <v>✓</v>
          </cell>
          <cell r="J754" t="str">
            <v>✓</v>
          </cell>
          <cell r="L754" t="str">
            <v>✓</v>
          </cell>
          <cell r="Q754" t="str">
            <v>✓</v>
          </cell>
          <cell r="U754" t="str">
            <v>✓</v>
          </cell>
        </row>
        <row r="755">
          <cell r="A755" t="str">
            <v>33701860</v>
          </cell>
          <cell r="B755" t="str">
            <v>AYTON ROAD</v>
          </cell>
          <cell r="C755" t="str">
            <v>IRTON</v>
          </cell>
          <cell r="D755" t="str">
            <v>✓</v>
          </cell>
          <cell r="J755" t="str">
            <v>✓</v>
          </cell>
          <cell r="L755" t="str">
            <v>✓</v>
          </cell>
          <cell r="Q755" t="str">
            <v>✓</v>
          </cell>
        </row>
        <row r="756">
          <cell r="A756" t="str">
            <v>34280582</v>
          </cell>
          <cell r="B756" t="str">
            <v>YORK ROAD</v>
          </cell>
          <cell r="C756" t="str">
            <v>ISLINGTON</v>
          </cell>
          <cell r="D756" t="str">
            <v>✓</v>
          </cell>
          <cell r="J756" t="str">
            <v>✓</v>
          </cell>
          <cell r="L756" t="str">
            <v>✓</v>
          </cell>
          <cell r="Q756" t="str">
            <v>✓</v>
          </cell>
        </row>
        <row r="757">
          <cell r="A757" t="str">
            <v>31980597</v>
          </cell>
          <cell r="B757" t="str">
            <v>SPRING HILL TO JERVAULX HALL</v>
          </cell>
          <cell r="C757" t="str">
            <v>JERVAULX</v>
          </cell>
          <cell r="D757" t="str">
            <v>✓</v>
          </cell>
          <cell r="J757" t="str">
            <v>✓</v>
          </cell>
          <cell r="L757" t="str">
            <v>✓</v>
          </cell>
          <cell r="Q757" t="str">
            <v>✓</v>
          </cell>
          <cell r="U757" t="str">
            <v>✓</v>
          </cell>
          <cell r="V757" t="str">
            <v>✓</v>
          </cell>
        </row>
        <row r="758">
          <cell r="A758" t="str">
            <v>33370271</v>
          </cell>
          <cell r="B758" t="str">
            <v>VILLAGE STREET</v>
          </cell>
          <cell r="C758" t="str">
            <v>KELDHOLME</v>
          </cell>
          <cell r="D758" t="str">
            <v>✓</v>
          </cell>
          <cell r="J758" t="str">
            <v>✓</v>
          </cell>
          <cell r="K758"/>
          <cell r="L758" t="str">
            <v>✓</v>
          </cell>
          <cell r="M758"/>
          <cell r="N758"/>
          <cell r="Q758" t="str">
            <v>✓</v>
          </cell>
        </row>
        <row r="759">
          <cell r="A759" t="str">
            <v>33370390</v>
          </cell>
          <cell r="B759" t="str">
            <v>NEW ROAD TO CATTER BRIDGE</v>
          </cell>
          <cell r="C759" t="str">
            <v>KELDHOLME</v>
          </cell>
          <cell r="D759" t="str">
            <v>✓</v>
          </cell>
          <cell r="J759" t="str">
            <v>✓</v>
          </cell>
          <cell r="L759" t="str">
            <v>✓</v>
          </cell>
          <cell r="Q759" t="str">
            <v>✓</v>
          </cell>
        </row>
        <row r="760">
          <cell r="A760" t="str">
            <v>34205060</v>
          </cell>
          <cell r="B760" t="str">
            <v>EASTFIELD LANE</v>
          </cell>
          <cell r="C760" t="str">
            <v>KELLINGTON</v>
          </cell>
          <cell r="D760" t="str">
            <v>✓</v>
          </cell>
          <cell r="J760" t="str">
            <v>✓</v>
          </cell>
          <cell r="K760" t="str">
            <v>✓</v>
          </cell>
          <cell r="L760"/>
          <cell r="R760" t="str">
            <v>✓</v>
          </cell>
        </row>
        <row r="761">
          <cell r="A761" t="str">
            <v>34205074</v>
          </cell>
          <cell r="B761" t="str">
            <v>MANOR GARTH</v>
          </cell>
          <cell r="C761" t="str">
            <v>KELLINGTON</v>
          </cell>
          <cell r="D761" t="str">
            <v>✓</v>
          </cell>
          <cell r="J761" t="str">
            <v>✓</v>
          </cell>
          <cell r="K761" t="str">
            <v>✓</v>
          </cell>
          <cell r="L761"/>
          <cell r="R761" t="str">
            <v>✓</v>
          </cell>
        </row>
        <row r="762">
          <cell r="A762" t="str">
            <v>34205125</v>
          </cell>
          <cell r="B762" t="str">
            <v>LUNN LANE</v>
          </cell>
          <cell r="C762" t="str">
            <v>KELLINGTON</v>
          </cell>
          <cell r="D762" t="str">
            <v>✓</v>
          </cell>
          <cell r="J762" t="str">
            <v>✓</v>
          </cell>
          <cell r="K762" t="str">
            <v>✓</v>
          </cell>
          <cell r="L762"/>
          <cell r="R762" t="str">
            <v>✓</v>
          </cell>
        </row>
        <row r="763">
          <cell r="A763" t="str">
            <v>34205198</v>
          </cell>
          <cell r="B763" t="str">
            <v>ROALL LANE</v>
          </cell>
          <cell r="C763" t="str">
            <v>KELLINGTON</v>
          </cell>
          <cell r="D763" t="str">
            <v>✓</v>
          </cell>
          <cell r="I763" t="str">
            <v>✓</v>
          </cell>
          <cell r="J763" t="str">
            <v>✓</v>
          </cell>
          <cell r="K763" t="str">
            <v>✓</v>
          </cell>
          <cell r="L763" t="str">
            <v>✓</v>
          </cell>
          <cell r="R763" t="str">
            <v>✓</v>
          </cell>
        </row>
        <row r="764">
          <cell r="A764" t="str">
            <v>34205572</v>
          </cell>
          <cell r="B764" t="str">
            <v>WEELAND ROAD</v>
          </cell>
          <cell r="C764" t="str">
            <v>KELLINGTON</v>
          </cell>
          <cell r="D764" t="str">
            <v>✓</v>
          </cell>
          <cell r="J764" t="str">
            <v>✓</v>
          </cell>
          <cell r="L764" t="str">
            <v>✓</v>
          </cell>
          <cell r="Q764" t="str">
            <v>✓</v>
          </cell>
        </row>
        <row r="765">
          <cell r="A765" t="str">
            <v>16607053</v>
          </cell>
          <cell r="B765" t="str">
            <v>SKIPTON ROAD</v>
          </cell>
          <cell r="C765" t="str">
            <v>KETTLESING</v>
          </cell>
          <cell r="D765" t="str">
            <v>✓</v>
          </cell>
          <cell r="J765" t="str">
            <v>✓</v>
          </cell>
          <cell r="L765" t="str">
            <v>✓</v>
          </cell>
          <cell r="Q765" t="str">
            <v>✓</v>
          </cell>
        </row>
        <row r="766">
          <cell r="A766" t="str">
            <v>16202573</v>
          </cell>
          <cell r="B766" t="str">
            <v>STATION ROAD</v>
          </cell>
          <cell r="C766" t="str">
            <v>KILDALE</v>
          </cell>
          <cell r="D766" t="str">
            <v>✓</v>
          </cell>
          <cell r="J766" t="str">
            <v>✓</v>
          </cell>
          <cell r="L766" t="str">
            <v>✓</v>
          </cell>
          <cell r="Q766" t="str">
            <v>✓</v>
          </cell>
        </row>
        <row r="767">
          <cell r="A767" t="str">
            <v>09601786</v>
          </cell>
          <cell r="B767" t="str">
            <v>PRIEST BANK ROAD</v>
          </cell>
          <cell r="C767" t="str">
            <v>KILDWICK</v>
          </cell>
          <cell r="D767" t="str">
            <v>✓</v>
          </cell>
          <cell r="J767" t="str">
            <v>✓</v>
          </cell>
          <cell r="K767" t="str">
            <v>✓</v>
          </cell>
          <cell r="L767"/>
          <cell r="R767" t="str">
            <v>✓</v>
          </cell>
        </row>
        <row r="768">
          <cell r="A768" t="str">
            <v>09601755</v>
          </cell>
          <cell r="B768" t="str">
            <v>MAIN ROAD</v>
          </cell>
          <cell r="C768" t="str">
            <v>KILDWICK</v>
          </cell>
          <cell r="D768" t="str">
            <v>✓</v>
          </cell>
          <cell r="I768" t="str">
            <v>✓</v>
          </cell>
          <cell r="J768" t="str">
            <v>✓</v>
          </cell>
          <cell r="K768" t="str">
            <v>✓</v>
          </cell>
          <cell r="L768" t="str">
            <v>✓</v>
          </cell>
          <cell r="Q768" t="str">
            <v>✓</v>
          </cell>
          <cell r="R768" t="str">
            <v>✓</v>
          </cell>
        </row>
        <row r="769">
          <cell r="A769" t="str">
            <v>09604095</v>
          </cell>
          <cell r="B769" t="str">
            <v>SKIPTON ROAD TO CROSS HILLS ROUNDABOUT</v>
          </cell>
          <cell r="C769" t="str">
            <v>KILDWICK</v>
          </cell>
          <cell r="D769" t="str">
            <v>✓</v>
          </cell>
          <cell r="I769" t="str">
            <v>✓</v>
          </cell>
          <cell r="J769" t="str">
            <v>✓</v>
          </cell>
          <cell r="L769" t="str">
            <v>✓</v>
          </cell>
          <cell r="Q769" t="str">
            <v>✓</v>
          </cell>
          <cell r="U769" t="str">
            <v>✓</v>
          </cell>
          <cell r="V769" t="str">
            <v>✓</v>
          </cell>
          <cell r="W769" t="str">
            <v>✓</v>
          </cell>
        </row>
        <row r="770">
          <cell r="A770" t="str">
            <v>16605107</v>
          </cell>
          <cell r="B770" t="str">
            <v>OAKER BANK</v>
          </cell>
          <cell r="C770" t="str">
            <v>KILLINGHALL</v>
          </cell>
          <cell r="D770" t="str">
            <v>✓</v>
          </cell>
          <cell r="I770" t="str">
            <v>✓</v>
          </cell>
          <cell r="J770" t="str">
            <v>✓</v>
          </cell>
          <cell r="L770" t="str">
            <v>✓</v>
          </cell>
          <cell r="Q770" t="str">
            <v>✓</v>
          </cell>
        </row>
        <row r="771">
          <cell r="A771" t="str">
            <v>16605205</v>
          </cell>
          <cell r="B771" t="str">
            <v>PENNY POT LANE</v>
          </cell>
          <cell r="C771" t="str">
            <v>KILLINGHALL</v>
          </cell>
          <cell r="D771" t="str">
            <v>✓</v>
          </cell>
          <cell r="I771" t="str">
            <v>✓</v>
          </cell>
          <cell r="J771" t="str">
            <v>✓</v>
          </cell>
          <cell r="L771" t="str">
            <v>✓</v>
          </cell>
          <cell r="Q771" t="str">
            <v>✓</v>
          </cell>
        </row>
        <row r="772">
          <cell r="A772" t="str">
            <v>16605239</v>
          </cell>
          <cell r="B772" t="str">
            <v>RIPON ROAD</v>
          </cell>
          <cell r="C772" t="str">
            <v>KILLINGHALL</v>
          </cell>
          <cell r="D772" t="str">
            <v>✓</v>
          </cell>
          <cell r="J772" t="str">
            <v>✓</v>
          </cell>
          <cell r="L772" t="str">
            <v>✓</v>
          </cell>
          <cell r="Q772" t="str">
            <v>✓</v>
          </cell>
        </row>
        <row r="773">
          <cell r="A773" t="str">
            <v>16605243</v>
          </cell>
          <cell r="B773" t="str">
            <v>SKIPTON ROAD</v>
          </cell>
          <cell r="C773" t="str">
            <v>KILLINGHALL</v>
          </cell>
          <cell r="D773" t="str">
            <v>✓</v>
          </cell>
          <cell r="J773" t="str">
            <v>✓</v>
          </cell>
          <cell r="L773" t="str">
            <v>✓</v>
          </cell>
          <cell r="Q773" t="str">
            <v>✓</v>
          </cell>
        </row>
        <row r="774">
          <cell r="A774" t="str">
            <v>16605112</v>
          </cell>
          <cell r="B774" t="str">
            <v>OTLEY ROAD</v>
          </cell>
          <cell r="C774" t="str">
            <v>KILLINGHALL</v>
          </cell>
          <cell r="D774" t="str">
            <v>✓</v>
          </cell>
          <cell r="J774" t="str">
            <v>✓</v>
          </cell>
          <cell r="K774" t="str">
            <v>✓</v>
          </cell>
          <cell r="L774" t="str">
            <v>✓</v>
          </cell>
          <cell r="R774" t="str">
            <v>✓</v>
          </cell>
        </row>
        <row r="775">
          <cell r="A775" t="str">
            <v>33370137</v>
          </cell>
          <cell r="B775" t="str">
            <v>WHITBY ROAD</v>
          </cell>
          <cell r="C775" t="str">
            <v>KINGTHORPE</v>
          </cell>
          <cell r="D775" t="str">
            <v>✓</v>
          </cell>
          <cell r="J775" t="str">
            <v>✓</v>
          </cell>
          <cell r="L775" t="str">
            <v>✓</v>
          </cell>
          <cell r="Q775" t="str">
            <v>✓</v>
          </cell>
        </row>
        <row r="776">
          <cell r="A776" t="str">
            <v>16602677</v>
          </cell>
          <cell r="B776" t="str">
            <v>CHURCH LANE</v>
          </cell>
          <cell r="C776" t="str">
            <v>KIRBY HILL</v>
          </cell>
          <cell r="D776" t="str">
            <v>✓</v>
          </cell>
          <cell r="J776" t="str">
            <v>✓</v>
          </cell>
          <cell r="K776" t="str">
            <v>✓</v>
          </cell>
          <cell r="L776"/>
          <cell r="Q776"/>
          <cell r="R776" t="str">
            <v>✓</v>
          </cell>
          <cell r="T776"/>
          <cell r="V776" t="str">
            <v>✓</v>
          </cell>
        </row>
        <row r="777">
          <cell r="A777" t="str">
            <v>16607549</v>
          </cell>
          <cell r="B777" t="str">
            <v>LEEMING LANE</v>
          </cell>
          <cell r="C777" t="str">
            <v>KIRBY HILL</v>
          </cell>
          <cell r="D777" t="str">
            <v>✓</v>
          </cell>
          <cell r="I777" t="str">
            <v>✓</v>
          </cell>
          <cell r="J777" t="str">
            <v>✓</v>
          </cell>
          <cell r="L777" t="str">
            <v>✓</v>
          </cell>
          <cell r="Q777" t="str">
            <v>✓</v>
          </cell>
        </row>
        <row r="778">
          <cell r="A778" t="str">
            <v>16681990</v>
          </cell>
          <cell r="B778" t="str">
            <v>RIPON ROAD</v>
          </cell>
          <cell r="C778" t="str">
            <v>KIRBY HILL</v>
          </cell>
          <cell r="D778" t="str">
            <v>✓</v>
          </cell>
          <cell r="I778" t="str">
            <v>✓</v>
          </cell>
          <cell r="J778" t="str">
            <v>✓</v>
          </cell>
          <cell r="L778" t="str">
            <v>✓</v>
          </cell>
          <cell r="Q778" t="str">
            <v>✓</v>
          </cell>
        </row>
        <row r="779">
          <cell r="A779" t="str">
            <v>16601350</v>
          </cell>
          <cell r="B779" t="str">
            <v>WETHERBY ROAD</v>
          </cell>
          <cell r="C779" t="str">
            <v>KIRK DEIGHTON</v>
          </cell>
          <cell r="D779" t="str">
            <v>✓</v>
          </cell>
          <cell r="J779" t="str">
            <v>✓</v>
          </cell>
          <cell r="L779" t="str">
            <v>✓</v>
          </cell>
          <cell r="Q779" t="str">
            <v>✓</v>
          </cell>
        </row>
        <row r="780">
          <cell r="A780" t="str">
            <v>16601542</v>
          </cell>
          <cell r="B780" t="str">
            <v>DEIGHTON ROAD</v>
          </cell>
          <cell r="C780" t="str">
            <v>KIRK DEIGHTON</v>
          </cell>
          <cell r="D780" t="str">
            <v>✓</v>
          </cell>
          <cell r="I780" t="str">
            <v>✓</v>
          </cell>
          <cell r="J780" t="str">
            <v>✓</v>
          </cell>
          <cell r="L780" t="str">
            <v>✓</v>
          </cell>
          <cell r="Q780" t="str">
            <v>✓</v>
          </cell>
        </row>
        <row r="781">
          <cell r="A781" t="str">
            <v>16602179</v>
          </cell>
          <cell r="B781" t="str">
            <v>MAIN STREET</v>
          </cell>
          <cell r="C781" t="str">
            <v>KIRK DEIGHTON</v>
          </cell>
          <cell r="D781" t="str">
            <v>✓</v>
          </cell>
          <cell r="J781" t="str">
            <v>✓</v>
          </cell>
          <cell r="L781" t="str">
            <v>✓</v>
          </cell>
          <cell r="Q781" t="str">
            <v>✓</v>
          </cell>
        </row>
        <row r="782">
          <cell r="A782" t="str">
            <v>16680114</v>
          </cell>
          <cell r="B782" t="str">
            <v>DEIGHTON GATES ROUNDABOUT TO COUNTY BOUNDARY</v>
          </cell>
          <cell r="C782" t="str">
            <v>KIRK DEIGHTON</v>
          </cell>
          <cell r="D782" t="str">
            <v>✓</v>
          </cell>
          <cell r="I782" t="str">
            <v>✓</v>
          </cell>
          <cell r="J782" t="str">
            <v>✓</v>
          </cell>
          <cell r="L782" t="str">
            <v>✓</v>
          </cell>
          <cell r="Q782" t="str">
            <v>✓</v>
          </cell>
        </row>
        <row r="783">
          <cell r="A783" t="str">
            <v>16680115</v>
          </cell>
          <cell r="B783" t="str">
            <v>WALSHFORD CORNER COTTAGES TO DEIGHTON GATES</v>
          </cell>
          <cell r="C783" t="str">
            <v>KIRK DEIGHTON</v>
          </cell>
          <cell r="D783" t="str">
            <v>✓</v>
          </cell>
          <cell r="F783" t="str">
            <v>✓</v>
          </cell>
          <cell r="I783" t="str">
            <v>✓</v>
          </cell>
          <cell r="J783" t="str">
            <v>✓</v>
          </cell>
          <cell r="L783" t="str">
            <v>✓</v>
          </cell>
          <cell r="Q783" t="str">
            <v>✓</v>
          </cell>
        </row>
        <row r="784">
          <cell r="A784" t="str">
            <v>16681965</v>
          </cell>
          <cell r="B784" t="str">
            <v>HUDSON WAY</v>
          </cell>
          <cell r="C784" t="str">
            <v>KIRK DEIGHTON</v>
          </cell>
          <cell r="D784" t="str">
            <v>✓</v>
          </cell>
          <cell r="I784" t="str">
            <v>✓</v>
          </cell>
          <cell r="J784" t="str">
            <v>✓</v>
          </cell>
          <cell r="L784" t="str">
            <v>✓</v>
          </cell>
          <cell r="Q784" t="str">
            <v>✓</v>
          </cell>
        </row>
        <row r="785">
          <cell r="A785" t="str">
            <v>16601555</v>
          </cell>
          <cell r="B785" t="str">
            <v>CROOKED LANE</v>
          </cell>
          <cell r="C785" t="str">
            <v>KIRK HAMMERTON</v>
          </cell>
          <cell r="D785" t="str">
            <v>✓</v>
          </cell>
          <cell r="J785" t="str">
            <v>✓</v>
          </cell>
          <cell r="K785" t="str">
            <v>✓</v>
          </cell>
          <cell r="L785" t="str">
            <v>✓</v>
          </cell>
          <cell r="Q785" t="str">
            <v>✓</v>
          </cell>
          <cell r="R785" t="str">
            <v>✓</v>
          </cell>
        </row>
        <row r="786">
          <cell r="A786" t="str">
            <v>16601578</v>
          </cell>
          <cell r="B786" t="str">
            <v>STATION ROAD</v>
          </cell>
          <cell r="C786" t="str">
            <v>KIRK HAMMERTON</v>
          </cell>
          <cell r="D786" t="str">
            <v>✓</v>
          </cell>
          <cell r="J786" t="str">
            <v>✓</v>
          </cell>
          <cell r="L786" t="str">
            <v>✓</v>
          </cell>
          <cell r="Q786" t="str">
            <v>✓</v>
          </cell>
        </row>
        <row r="787">
          <cell r="A787" t="str">
            <v>16601590</v>
          </cell>
          <cell r="B787" t="str">
            <v>YORK ROAD</v>
          </cell>
          <cell r="C787" t="str">
            <v>KIRK HAMMERTON</v>
          </cell>
          <cell r="D787" t="str">
            <v>✓</v>
          </cell>
          <cell r="J787" t="str">
            <v>✓</v>
          </cell>
          <cell r="L787" t="str">
            <v>✓</v>
          </cell>
          <cell r="Q787" t="str">
            <v>✓</v>
          </cell>
        </row>
        <row r="788">
          <cell r="A788" t="str">
            <v>16680517</v>
          </cell>
          <cell r="B788" t="str">
            <v>YORK ROAD TO SKIP BRIDGE FARM</v>
          </cell>
          <cell r="C788" t="str">
            <v>KIRK HAMMERTON</v>
          </cell>
          <cell r="D788" t="str">
            <v>✓</v>
          </cell>
          <cell r="J788" t="str">
            <v>✓</v>
          </cell>
          <cell r="L788" t="str">
            <v>✓</v>
          </cell>
          <cell r="Q788" t="str">
            <v>✓</v>
          </cell>
        </row>
        <row r="789">
          <cell r="A789" t="str">
            <v>16601554</v>
          </cell>
          <cell r="B789" t="str">
            <v>CHURCH STREET</v>
          </cell>
          <cell r="C789" t="str">
            <v>KIRK HAMMERTON</v>
          </cell>
          <cell r="D789" t="str">
            <v>✓</v>
          </cell>
          <cell r="J789" t="str">
            <v>✓</v>
          </cell>
          <cell r="K789" t="str">
            <v>✓</v>
          </cell>
          <cell r="L789"/>
          <cell r="R789" t="str">
            <v>✓</v>
          </cell>
        </row>
        <row r="790">
          <cell r="A790" t="str">
            <v>34205009</v>
          </cell>
          <cell r="B790" t="str">
            <v>MAIN STREET</v>
          </cell>
          <cell r="C790" t="str">
            <v>KIRK SMEATON</v>
          </cell>
          <cell r="D790" t="str">
            <v>✓</v>
          </cell>
          <cell r="J790" t="str">
            <v>✓</v>
          </cell>
          <cell r="K790" t="str">
            <v>✓</v>
          </cell>
          <cell r="L790"/>
          <cell r="R790" t="str">
            <v>✓</v>
          </cell>
        </row>
        <row r="791">
          <cell r="A791" t="str">
            <v>34205554</v>
          </cell>
          <cell r="B791" t="str">
            <v>WATER LANE</v>
          </cell>
          <cell r="C791" t="str">
            <v>KIRK SMEATON</v>
          </cell>
          <cell r="D791" t="str">
            <v>✓</v>
          </cell>
          <cell r="J791" t="str">
            <v>✓</v>
          </cell>
          <cell r="K791" t="str">
            <v>✓</v>
          </cell>
          <cell r="L791"/>
          <cell r="R791" t="str">
            <v>✓</v>
          </cell>
        </row>
        <row r="792">
          <cell r="A792" t="str">
            <v>16281812</v>
          </cell>
          <cell r="B792" t="str">
            <v>ROAD FROM LORDS LANE TO KILLERBY HALL TRACK</v>
          </cell>
          <cell r="C792" t="str">
            <v>KIRKBY FLEETHAM</v>
          </cell>
          <cell r="D792" t="str">
            <v>✓</v>
          </cell>
          <cell r="J792" t="str">
            <v>✓</v>
          </cell>
          <cell r="L792" t="str">
            <v>✓</v>
          </cell>
          <cell r="Q792" t="str">
            <v>✓</v>
          </cell>
        </row>
        <row r="793">
          <cell r="A793" t="str">
            <v>09608222</v>
          </cell>
          <cell r="B793" t="str">
            <v>CHAPEL GATE</v>
          </cell>
          <cell r="C793" t="str">
            <v>KIRKBY MALHAM</v>
          </cell>
          <cell r="D793" t="str">
            <v>✓</v>
          </cell>
          <cell r="J793" t="str">
            <v>✓</v>
          </cell>
          <cell r="K793" t="str">
            <v>✓</v>
          </cell>
          <cell r="L793"/>
          <cell r="R793" t="str">
            <v>✓</v>
          </cell>
        </row>
        <row r="794">
          <cell r="A794" t="str">
            <v>16603578</v>
          </cell>
          <cell r="B794" t="str">
            <v>CHURCH STREET</v>
          </cell>
          <cell r="C794" t="str">
            <v>KIRKBY MALZEARD</v>
          </cell>
          <cell r="D794" t="str">
            <v>✓</v>
          </cell>
          <cell r="J794" t="str">
            <v>✓</v>
          </cell>
          <cell r="K794" t="str">
            <v>✓</v>
          </cell>
          <cell r="L794"/>
          <cell r="R794" t="str">
            <v>✓</v>
          </cell>
        </row>
        <row r="795">
          <cell r="A795" t="str">
            <v>16603585</v>
          </cell>
          <cell r="B795" t="str">
            <v>MAIN STREET</v>
          </cell>
          <cell r="C795" t="str">
            <v>KIRKBY MALZEARD</v>
          </cell>
          <cell r="D795" t="str">
            <v>✓</v>
          </cell>
          <cell r="J795" t="str">
            <v>✓</v>
          </cell>
          <cell r="K795" t="str">
            <v>✓</v>
          </cell>
          <cell r="L795"/>
          <cell r="R795" t="str">
            <v>✓</v>
          </cell>
        </row>
        <row r="796">
          <cell r="A796" t="str">
            <v>16607824</v>
          </cell>
          <cell r="B796" t="str">
            <v>MANOR COURT</v>
          </cell>
          <cell r="C796" t="str">
            <v>KIRKBY MALZEARD</v>
          </cell>
          <cell r="D796" t="str">
            <v>✓</v>
          </cell>
          <cell r="J796" t="str">
            <v>✓</v>
          </cell>
          <cell r="K796" t="str">
            <v>✓</v>
          </cell>
          <cell r="L796"/>
          <cell r="R796" t="str">
            <v>✓</v>
          </cell>
        </row>
        <row r="797">
          <cell r="A797" t="str">
            <v>16605722</v>
          </cell>
          <cell r="B797" t="str">
            <v>HARROGATE ROAD</v>
          </cell>
          <cell r="C797" t="str">
            <v>KIRKBY OVERBLOW</v>
          </cell>
          <cell r="D797" t="str">
            <v>✓</v>
          </cell>
          <cell r="J797" t="str">
            <v>✓</v>
          </cell>
          <cell r="L797" t="str">
            <v>✓</v>
          </cell>
          <cell r="Q797" t="str">
            <v>✓</v>
          </cell>
        </row>
        <row r="798">
          <cell r="A798" t="str">
            <v>16681386</v>
          </cell>
          <cell r="B798" t="str">
            <v>JOHN METCALF WAY</v>
          </cell>
          <cell r="C798" t="str">
            <v>KIRKBY OVERBLOW</v>
          </cell>
          <cell r="D798" t="str">
            <v>✓</v>
          </cell>
          <cell r="J798" t="str">
            <v>✓</v>
          </cell>
          <cell r="L798" t="str">
            <v>✓</v>
          </cell>
          <cell r="Q798" t="str">
            <v>✓</v>
          </cell>
        </row>
        <row r="799">
          <cell r="A799" t="str">
            <v>16605345</v>
          </cell>
          <cell r="B799" t="str">
            <v>FOLLIFOOT LANE</v>
          </cell>
          <cell r="C799" t="str">
            <v>KIRKBY OVERBLOW</v>
          </cell>
          <cell r="D799" t="str">
            <v>✓</v>
          </cell>
          <cell r="I799" t="str">
            <v>✓</v>
          </cell>
          <cell r="J799" t="str">
            <v>✓</v>
          </cell>
          <cell r="K799" t="str">
            <v>✓</v>
          </cell>
          <cell r="L799"/>
          <cell r="R799" t="str">
            <v>✓</v>
          </cell>
        </row>
        <row r="800">
          <cell r="A800" t="str">
            <v>34202645</v>
          </cell>
          <cell r="B800" t="str">
            <v>RAW LANE</v>
          </cell>
          <cell r="C800" t="str">
            <v>KIRKBY WHARFE</v>
          </cell>
          <cell r="D800" t="str">
            <v>✓</v>
          </cell>
          <cell r="J800" t="str">
            <v>✓</v>
          </cell>
          <cell r="L800" t="str">
            <v>✓</v>
          </cell>
          <cell r="Q800" t="str">
            <v>✓</v>
          </cell>
        </row>
        <row r="801">
          <cell r="A801" t="str">
            <v>33304614</v>
          </cell>
          <cell r="B801" t="str">
            <v>WEST FIELDS</v>
          </cell>
          <cell r="C801" t="str">
            <v>KIRKBYMOORSIDE</v>
          </cell>
          <cell r="D801" t="str">
            <v>✓</v>
          </cell>
          <cell r="I801" t="str">
            <v>✓</v>
          </cell>
          <cell r="J801" t="str">
            <v>✓</v>
          </cell>
          <cell r="K801" t="str">
            <v>✓</v>
          </cell>
          <cell r="L801"/>
          <cell r="R801" t="str">
            <v>✓</v>
          </cell>
        </row>
        <row r="802">
          <cell r="A802" t="str">
            <v>33304587</v>
          </cell>
          <cell r="B802" t="str">
            <v>MARKET PLACE</v>
          </cell>
          <cell r="C802" t="str">
            <v>KIRKBYMOORSIDE</v>
          </cell>
          <cell r="D802" t="str">
            <v>✓</v>
          </cell>
          <cell r="J802" t="str">
            <v>✓</v>
          </cell>
          <cell r="L802" t="str">
            <v>✓</v>
          </cell>
          <cell r="Q802" t="str">
            <v>✓</v>
          </cell>
        </row>
        <row r="803">
          <cell r="A803" t="str">
            <v>33304588</v>
          </cell>
          <cell r="B803" t="str">
            <v>NEW ROAD</v>
          </cell>
          <cell r="C803" t="str">
            <v>KIRKBYMOORSIDE</v>
          </cell>
          <cell r="D803" t="str">
            <v>✓</v>
          </cell>
          <cell r="I803" t="str">
            <v>✓</v>
          </cell>
          <cell r="J803" t="str">
            <v>✓</v>
          </cell>
          <cell r="K803" t="str">
            <v>✓</v>
          </cell>
          <cell r="L803" t="str">
            <v>✓</v>
          </cell>
          <cell r="M803"/>
          <cell r="N803" t="str">
            <v>✓</v>
          </cell>
          <cell r="Q803" t="str">
            <v>✓</v>
          </cell>
        </row>
        <row r="804">
          <cell r="A804" t="str">
            <v>33304595</v>
          </cell>
          <cell r="B804" t="str">
            <v>PIERCY END</v>
          </cell>
          <cell r="C804" t="str">
            <v>KIRKBYMOORSIDE</v>
          </cell>
          <cell r="D804" t="str">
            <v>✓</v>
          </cell>
          <cell r="I804" t="str">
            <v>✓</v>
          </cell>
          <cell r="J804" t="str">
            <v>✓</v>
          </cell>
          <cell r="L804" t="str">
            <v>✓</v>
          </cell>
          <cell r="Q804" t="str">
            <v>✓</v>
          </cell>
        </row>
        <row r="805">
          <cell r="A805" t="str">
            <v>33363579</v>
          </cell>
          <cell r="B805" t="str">
            <v>NEW ROAD TO KIRKDALE LANE</v>
          </cell>
          <cell r="C805" t="str">
            <v>KIRKBYMOORSIDE</v>
          </cell>
          <cell r="D805" t="str">
            <v>✓</v>
          </cell>
          <cell r="I805" t="str">
            <v>✓</v>
          </cell>
          <cell r="J805" t="str">
            <v>✓</v>
          </cell>
          <cell r="K805" t="str">
            <v>✓</v>
          </cell>
          <cell r="L805" t="str">
            <v>✓</v>
          </cell>
          <cell r="Q805" t="str">
            <v>✓</v>
          </cell>
          <cell r="R805" t="str">
            <v>✓</v>
          </cell>
        </row>
        <row r="806">
          <cell r="A806" t="str">
            <v>16602223</v>
          </cell>
          <cell r="B806" t="str">
            <v>ASPIN DRIVE</v>
          </cell>
          <cell r="C806" t="str">
            <v>KNARESBOROUGH</v>
          </cell>
          <cell r="D806" t="str">
            <v>✓</v>
          </cell>
          <cell r="J806" t="str">
            <v>✓</v>
          </cell>
          <cell r="L806" t="str">
            <v>✓</v>
          </cell>
          <cell r="Q806" t="str">
            <v>✓</v>
          </cell>
        </row>
        <row r="807">
          <cell r="A807" t="str">
            <v>16602226</v>
          </cell>
          <cell r="B807" t="str">
            <v>ASPIN LANE</v>
          </cell>
          <cell r="C807" t="str">
            <v>KNARESBOROUGH</v>
          </cell>
          <cell r="D807" t="str">
            <v>✓</v>
          </cell>
          <cell r="J807" t="str">
            <v>✓</v>
          </cell>
          <cell r="K807" t="str">
            <v>✓</v>
          </cell>
          <cell r="L807" t="str">
            <v>✓</v>
          </cell>
          <cell r="Q807" t="str">
            <v>✓</v>
          </cell>
          <cell r="R807" t="str">
            <v>✓</v>
          </cell>
        </row>
        <row r="808">
          <cell r="A808" t="str">
            <v>16602230</v>
          </cell>
          <cell r="B808" t="str">
            <v>ASPIN PARK DRIVE</v>
          </cell>
          <cell r="C808" t="str">
            <v>KNARESBOROUGH</v>
          </cell>
          <cell r="D808" t="str">
            <v>✓</v>
          </cell>
          <cell r="J808" t="str">
            <v>✓</v>
          </cell>
          <cell r="L808" t="str">
            <v>✓</v>
          </cell>
          <cell r="Q808" t="str">
            <v>✓</v>
          </cell>
        </row>
        <row r="809">
          <cell r="A809" t="str">
            <v>16602236</v>
          </cell>
          <cell r="B809" t="str">
            <v>BAR LANE</v>
          </cell>
          <cell r="C809" t="str">
            <v>KNARESBOROUGH</v>
          </cell>
          <cell r="D809" t="str">
            <v>✓</v>
          </cell>
          <cell r="I809" t="str">
            <v>✓</v>
          </cell>
          <cell r="J809" t="str">
            <v>✓</v>
          </cell>
          <cell r="L809" t="str">
            <v>✓</v>
          </cell>
          <cell r="Q809" t="str">
            <v>✓</v>
          </cell>
        </row>
        <row r="810">
          <cell r="A810" t="str">
            <v>16602254</v>
          </cell>
          <cell r="B810" t="str">
            <v>BRIGGATE</v>
          </cell>
          <cell r="C810" t="str">
            <v>KNARESBOROUGH</v>
          </cell>
          <cell r="D810" t="str">
            <v>✓</v>
          </cell>
          <cell r="J810" t="str">
            <v>✓</v>
          </cell>
          <cell r="L810" t="str">
            <v>✓</v>
          </cell>
          <cell r="Q810" t="str">
            <v>✓</v>
          </cell>
        </row>
        <row r="811">
          <cell r="A811" t="str">
            <v>16602257</v>
          </cell>
          <cell r="B811" t="str">
            <v>BUTTER LANE</v>
          </cell>
          <cell r="C811" t="str">
            <v>KNARESBOROUGH</v>
          </cell>
          <cell r="D811" t="str">
            <v>✓</v>
          </cell>
          <cell r="G811" t="str">
            <v>✓</v>
          </cell>
          <cell r="J811" t="str">
            <v>✓</v>
          </cell>
          <cell r="K811" t="str">
            <v>✓</v>
          </cell>
          <cell r="L811" t="str">
            <v>✓</v>
          </cell>
          <cell r="N811" t="str">
            <v>✓</v>
          </cell>
          <cell r="Q811" t="str">
            <v>✓</v>
          </cell>
        </row>
        <row r="812">
          <cell r="A812" t="str">
            <v>16602260</v>
          </cell>
          <cell r="B812" t="str">
            <v>CASTLEGATE</v>
          </cell>
          <cell r="C812" t="str">
            <v>KNARESBOROUGH</v>
          </cell>
          <cell r="D812" t="str">
            <v>✓</v>
          </cell>
          <cell r="J812" t="str">
            <v>✓</v>
          </cell>
          <cell r="K812" t="str">
            <v>✓</v>
          </cell>
          <cell r="L812" t="str">
            <v>✓</v>
          </cell>
          <cell r="N812" t="str">
            <v>✓</v>
          </cell>
          <cell r="Q812" t="str">
            <v>✓</v>
          </cell>
        </row>
        <row r="813">
          <cell r="A813" t="str">
            <v>16602261</v>
          </cell>
          <cell r="B813" t="str">
            <v>CHAIN LANE</v>
          </cell>
          <cell r="C813" t="str">
            <v>KNARESBOROUGH</v>
          </cell>
          <cell r="D813" t="str">
            <v>✓</v>
          </cell>
          <cell r="I813" t="str">
            <v>✓</v>
          </cell>
          <cell r="J813" t="str">
            <v>✓</v>
          </cell>
          <cell r="L813" t="str">
            <v>✓</v>
          </cell>
          <cell r="Q813" t="str">
            <v>✓</v>
          </cell>
        </row>
        <row r="814">
          <cell r="A814" t="str">
            <v>16602262</v>
          </cell>
          <cell r="B814" t="str">
            <v>CHAPEL STREET</v>
          </cell>
          <cell r="C814" t="str">
            <v>KNARESBOROUGH</v>
          </cell>
          <cell r="D814" t="str">
            <v>✓</v>
          </cell>
          <cell r="J814" t="str">
            <v>✓</v>
          </cell>
          <cell r="K814" t="str">
            <v>✓</v>
          </cell>
          <cell r="L814" t="str">
            <v>✓</v>
          </cell>
          <cell r="N814" t="str">
            <v>✓</v>
          </cell>
          <cell r="Q814" t="str">
            <v>✓</v>
          </cell>
        </row>
        <row r="815">
          <cell r="A815" t="str">
            <v>16602279</v>
          </cell>
          <cell r="B815" t="str">
            <v>FARFIELD AVENUE</v>
          </cell>
          <cell r="C815" t="str">
            <v>KNARESBOROUGH</v>
          </cell>
          <cell r="D815" t="str">
            <v>✓</v>
          </cell>
          <cell r="J815" t="str">
            <v>✓</v>
          </cell>
          <cell r="L815" t="str">
            <v>✓</v>
          </cell>
          <cell r="Q815" t="str">
            <v>✓</v>
          </cell>
        </row>
        <row r="816">
          <cell r="A816" t="str">
            <v>16602283</v>
          </cell>
          <cell r="B816" t="str">
            <v>FISHER STREET</v>
          </cell>
          <cell r="C816" t="str">
            <v>KNARESBOROUGH</v>
          </cell>
          <cell r="F816" t="str">
            <v>✓</v>
          </cell>
          <cell r="J816" t="str">
            <v>✓</v>
          </cell>
          <cell r="L816" t="str">
            <v>✓</v>
          </cell>
          <cell r="Q816" t="str">
            <v>✓</v>
          </cell>
        </row>
        <row r="817">
          <cell r="A817" t="str">
            <v>16602294</v>
          </cell>
          <cell r="B817" t="str">
            <v>GRACIOUS STREET</v>
          </cell>
          <cell r="C817" t="str">
            <v>KNARESBOROUGH</v>
          </cell>
          <cell r="D817" t="str">
            <v>✓</v>
          </cell>
          <cell r="J817" t="str">
            <v>✓</v>
          </cell>
          <cell r="K817" t="str">
            <v>✓</v>
          </cell>
          <cell r="L817" t="str">
            <v>✓</v>
          </cell>
          <cell r="M817"/>
          <cell r="N817" t="str">
            <v>✓</v>
          </cell>
          <cell r="Q817" t="str">
            <v>✓</v>
          </cell>
        </row>
        <row r="818">
          <cell r="A818" t="str">
            <v>16602312</v>
          </cell>
          <cell r="B818" t="str">
            <v>HIGH STREET</v>
          </cell>
          <cell r="C818" t="str">
            <v>KNARESBOROUGH</v>
          </cell>
          <cell r="D818" t="str">
            <v>✓</v>
          </cell>
          <cell r="F818" t="str">
            <v>✓</v>
          </cell>
          <cell r="J818" t="str">
            <v>✓</v>
          </cell>
          <cell r="K818" t="str">
            <v>✓</v>
          </cell>
          <cell r="L818" t="str">
            <v>✓</v>
          </cell>
          <cell r="M818"/>
          <cell r="N818" t="str">
            <v>✓</v>
          </cell>
          <cell r="Q818" t="str">
            <v>✓</v>
          </cell>
        </row>
        <row r="819">
          <cell r="A819" t="str">
            <v>16602315</v>
          </cell>
          <cell r="B819" t="str">
            <v>HYDE PARK ROAD</v>
          </cell>
          <cell r="C819" t="str">
            <v>KNARESBOROUGH</v>
          </cell>
          <cell r="D819" t="str">
            <v>✓</v>
          </cell>
          <cell r="J819" t="str">
            <v>✓</v>
          </cell>
          <cell r="L819" t="str">
            <v>✓</v>
          </cell>
          <cell r="Q819" t="str">
            <v>✓</v>
          </cell>
        </row>
        <row r="820">
          <cell r="A820" t="str">
            <v>16602334</v>
          </cell>
          <cell r="B820" t="str">
            <v>MARKET PLACE</v>
          </cell>
          <cell r="C820" t="str">
            <v>KNARESBOROUGH</v>
          </cell>
          <cell r="D820" t="str">
            <v>✓</v>
          </cell>
          <cell r="G820" t="str">
            <v>✓</v>
          </cell>
          <cell r="J820" t="str">
            <v>✓</v>
          </cell>
          <cell r="K820" t="str">
            <v>✓</v>
          </cell>
          <cell r="L820" t="str">
            <v>✓</v>
          </cell>
          <cell r="N820" t="str">
            <v>✓</v>
          </cell>
          <cell r="P820" t="str">
            <v>✓</v>
          </cell>
          <cell r="Q820" t="str">
            <v>✓</v>
          </cell>
        </row>
        <row r="821">
          <cell r="A821" t="str">
            <v>16602357</v>
          </cell>
          <cell r="B821" t="str">
            <v>PARK ROW</v>
          </cell>
          <cell r="C821" t="str">
            <v>KNARESBOROUGH</v>
          </cell>
          <cell r="D821" t="str">
            <v>✓</v>
          </cell>
          <cell r="I821" t="str">
            <v>✓</v>
          </cell>
          <cell r="J821" t="str">
            <v>✓</v>
          </cell>
          <cell r="K821" t="str">
            <v>✓</v>
          </cell>
          <cell r="L821" t="str">
            <v>✓</v>
          </cell>
          <cell r="Q821" t="str">
            <v>✓</v>
          </cell>
          <cell r="R821"/>
        </row>
        <row r="822">
          <cell r="A822" t="str">
            <v>16602375</v>
          </cell>
          <cell r="B822" t="str">
            <v>SILVER STREET</v>
          </cell>
          <cell r="C822" t="str">
            <v>KNARESBOROUGH</v>
          </cell>
          <cell r="D822" t="str">
            <v>✓</v>
          </cell>
          <cell r="J822" t="str">
            <v>✓</v>
          </cell>
          <cell r="K822" t="str">
            <v>✓</v>
          </cell>
          <cell r="L822" t="str">
            <v>✓</v>
          </cell>
          <cell r="N822" t="str">
            <v>✓</v>
          </cell>
          <cell r="Q822" t="str">
            <v>✓</v>
          </cell>
        </row>
        <row r="823">
          <cell r="A823" t="str">
            <v>16602383</v>
          </cell>
          <cell r="B823" t="str">
            <v>STOCKDALE WALK</v>
          </cell>
          <cell r="C823" t="str">
            <v>KNARESBOROUGH</v>
          </cell>
          <cell r="D823" t="str">
            <v>✓</v>
          </cell>
          <cell r="J823" t="str">
            <v>✓</v>
          </cell>
          <cell r="L823" t="str">
            <v>✓</v>
          </cell>
          <cell r="Q823" t="str">
            <v>✓</v>
          </cell>
        </row>
        <row r="824">
          <cell r="A824" t="str">
            <v>16602391</v>
          </cell>
          <cell r="B824" t="str">
            <v>STOCKWELL ROAD</v>
          </cell>
          <cell r="C824" t="str">
            <v>KNARESBOROUGH</v>
          </cell>
          <cell r="D824" t="str">
            <v>✓</v>
          </cell>
          <cell r="J824" t="str">
            <v>✓</v>
          </cell>
          <cell r="K824" t="str">
            <v>✓</v>
          </cell>
          <cell r="L824" t="str">
            <v>✓</v>
          </cell>
          <cell r="N824" t="str">
            <v>✓</v>
          </cell>
          <cell r="Q824" t="str">
            <v>✓</v>
          </cell>
        </row>
        <row r="825">
          <cell r="A825" t="str">
            <v>16602401</v>
          </cell>
          <cell r="B825" t="str">
            <v>THISTLE HILL</v>
          </cell>
          <cell r="C825" t="str">
            <v>KNARESBOROUGH</v>
          </cell>
          <cell r="D825" t="str">
            <v>✓</v>
          </cell>
          <cell r="I825" t="str">
            <v>✓</v>
          </cell>
          <cell r="J825" t="str">
            <v>✓</v>
          </cell>
          <cell r="L825" t="str">
            <v>✓</v>
          </cell>
          <cell r="Q825" t="str">
            <v>✓</v>
          </cell>
        </row>
        <row r="826">
          <cell r="A826" t="str">
            <v>16602414</v>
          </cell>
          <cell r="B826" t="str">
            <v>WINDSOR LANE</v>
          </cell>
          <cell r="C826" t="str">
            <v>KNARESBOROUGH</v>
          </cell>
          <cell r="D826" t="str">
            <v>✓</v>
          </cell>
          <cell r="J826" t="str">
            <v>✓</v>
          </cell>
          <cell r="L826" t="str">
            <v>✓</v>
          </cell>
          <cell r="Q826" t="str">
            <v>✓</v>
          </cell>
        </row>
        <row r="827">
          <cell r="A827" t="str">
            <v>16602419</v>
          </cell>
          <cell r="B827" t="str">
            <v>YORK PLACE</v>
          </cell>
          <cell r="C827" t="str">
            <v>KNARESBOROUGH</v>
          </cell>
          <cell r="D827" t="str">
            <v>✓</v>
          </cell>
          <cell r="J827" t="str">
            <v>✓</v>
          </cell>
          <cell r="K827" t="str">
            <v>✓</v>
          </cell>
          <cell r="L827" t="str">
            <v>✓</v>
          </cell>
          <cell r="M827"/>
          <cell r="N827" t="str">
            <v>✓</v>
          </cell>
          <cell r="Q827" t="str">
            <v>✓</v>
          </cell>
        </row>
        <row r="828">
          <cell r="A828" t="str">
            <v>16602435</v>
          </cell>
          <cell r="B828" t="str">
            <v>BOROUGHBRIDGE ROAD</v>
          </cell>
          <cell r="C828" t="str">
            <v>KNARESBOROUGH</v>
          </cell>
          <cell r="D828" t="str">
            <v>✓</v>
          </cell>
          <cell r="J828" t="str">
            <v>✓</v>
          </cell>
          <cell r="L828" t="str">
            <v>✓</v>
          </cell>
          <cell r="Q828" t="str">
            <v>✓</v>
          </cell>
        </row>
        <row r="829">
          <cell r="A829" t="str">
            <v>16602451</v>
          </cell>
          <cell r="B829" t="str">
            <v>YORK ROAD</v>
          </cell>
          <cell r="C829" t="str">
            <v>KNARESBOROUGH</v>
          </cell>
          <cell r="D829" t="str">
            <v>✓</v>
          </cell>
          <cell r="J829" t="str">
            <v>✓</v>
          </cell>
          <cell r="K829" t="str">
            <v>✓</v>
          </cell>
          <cell r="L829" t="str">
            <v>✓</v>
          </cell>
          <cell r="M829"/>
          <cell r="N829" t="str">
            <v>✓</v>
          </cell>
          <cell r="Q829" t="str">
            <v>✓</v>
          </cell>
        </row>
        <row r="830">
          <cell r="A830" t="str">
            <v>16604317</v>
          </cell>
          <cell r="B830" t="str">
            <v>BOND END</v>
          </cell>
          <cell r="C830" t="str">
            <v>KNARESBOROUGH</v>
          </cell>
          <cell r="D830" t="str">
            <v>✓</v>
          </cell>
          <cell r="F830" t="str">
            <v>✓</v>
          </cell>
          <cell r="J830" t="str">
            <v>✓</v>
          </cell>
          <cell r="L830" t="str">
            <v>✓</v>
          </cell>
          <cell r="Q830" t="str">
            <v>✓</v>
          </cell>
        </row>
        <row r="831">
          <cell r="A831" t="str">
            <v>16604431</v>
          </cell>
          <cell r="B831" t="str">
            <v>FOREST MOOR ROAD</v>
          </cell>
          <cell r="C831" t="str">
            <v>KNARESBOROUGH</v>
          </cell>
          <cell r="D831" t="str">
            <v>✓</v>
          </cell>
          <cell r="J831" t="str">
            <v>✓</v>
          </cell>
          <cell r="L831" t="str">
            <v>✓</v>
          </cell>
          <cell r="Q831" t="str">
            <v>✓</v>
          </cell>
        </row>
        <row r="832">
          <cell r="A832" t="str">
            <v>16604469</v>
          </cell>
          <cell r="B832" t="str">
            <v>HARROGATE ROAD</v>
          </cell>
          <cell r="C832" t="str">
            <v>KNARESBOROUGH</v>
          </cell>
          <cell r="D832" t="str">
            <v>✓</v>
          </cell>
          <cell r="F832" t="str">
            <v>✓</v>
          </cell>
          <cell r="J832" t="str">
            <v>✓</v>
          </cell>
          <cell r="L832" t="str">
            <v>✓</v>
          </cell>
          <cell r="Q832" t="str">
            <v>✓</v>
          </cell>
        </row>
        <row r="833">
          <cell r="A833" t="str">
            <v>16604475</v>
          </cell>
          <cell r="B833" t="str">
            <v>HIGH BOND END</v>
          </cell>
          <cell r="C833" t="str">
            <v>KNARESBOROUGH</v>
          </cell>
          <cell r="D833" t="str">
            <v>✓</v>
          </cell>
          <cell r="I833" t="str">
            <v>✓</v>
          </cell>
          <cell r="J833" t="str">
            <v>✓</v>
          </cell>
          <cell r="L833" t="str">
            <v>✓</v>
          </cell>
          <cell r="Q833" t="str">
            <v>✓</v>
          </cell>
        </row>
        <row r="834">
          <cell r="A834" t="str">
            <v>16604723</v>
          </cell>
          <cell r="B834" t="str">
            <v>STATION ROAD</v>
          </cell>
          <cell r="C834" t="str">
            <v>KNARESBOROUGH</v>
          </cell>
          <cell r="D834" t="str">
            <v>✓</v>
          </cell>
          <cell r="J834" t="str">
            <v>✓</v>
          </cell>
          <cell r="L834" t="str">
            <v>✓</v>
          </cell>
          <cell r="Q834" t="str">
            <v>✓</v>
          </cell>
        </row>
        <row r="835">
          <cell r="A835" t="str">
            <v>16604867</v>
          </cell>
          <cell r="B835" t="str">
            <v>RIPLEY ROAD</v>
          </cell>
          <cell r="C835" t="str">
            <v>KNARESBOROUGH</v>
          </cell>
          <cell r="D835" t="str">
            <v>✓</v>
          </cell>
          <cell r="J835" t="str">
            <v>✓</v>
          </cell>
          <cell r="L835" t="str">
            <v>✓</v>
          </cell>
          <cell r="Q835" t="str">
            <v>✓</v>
          </cell>
        </row>
        <row r="836">
          <cell r="A836" t="str">
            <v>16607652</v>
          </cell>
          <cell r="B836" t="str">
            <v>GRIMBALD CRAG WAY</v>
          </cell>
          <cell r="C836" t="str">
            <v>KNARESBOROUGH</v>
          </cell>
          <cell r="D836" t="str">
            <v>✓</v>
          </cell>
          <cell r="J836" t="str">
            <v>✓</v>
          </cell>
          <cell r="K836" t="str">
            <v>✓</v>
          </cell>
          <cell r="L836" t="str">
            <v>✓</v>
          </cell>
          <cell r="Q836" t="str">
            <v>✓</v>
          </cell>
        </row>
        <row r="837">
          <cell r="A837" t="str">
            <v>16607881</v>
          </cell>
          <cell r="B837" t="str">
            <v>OLD PENNY GATE</v>
          </cell>
          <cell r="C837" t="str">
            <v>KNARESBOROUGH</v>
          </cell>
          <cell r="D837" t="str">
            <v>✓</v>
          </cell>
          <cell r="J837" t="str">
            <v>✓</v>
          </cell>
          <cell r="L837" t="str">
            <v>✓</v>
          </cell>
          <cell r="Q837" t="str">
            <v>✓</v>
          </cell>
        </row>
        <row r="838">
          <cell r="A838" t="str">
            <v>16681308</v>
          </cell>
          <cell r="B838" t="str">
            <v>CASTLEGATE TO CASTLE</v>
          </cell>
          <cell r="C838" t="str">
            <v>KNARESBOROUGH</v>
          </cell>
          <cell r="D838" t="str">
            <v>✓</v>
          </cell>
          <cell r="J838" t="str">
            <v>✓</v>
          </cell>
          <cell r="K838" t="str">
            <v>✓</v>
          </cell>
          <cell r="L838" t="str">
            <v>✓</v>
          </cell>
          <cell r="M838"/>
          <cell r="N838" t="str">
            <v>✓</v>
          </cell>
          <cell r="Q838" t="str">
            <v>✓</v>
          </cell>
        </row>
        <row r="839">
          <cell r="A839" t="str">
            <v>16681824</v>
          </cell>
          <cell r="B839" t="str">
            <v>ARNOLD KELLETT WAY</v>
          </cell>
          <cell r="C839" t="str">
            <v>KNARESBOROUGH</v>
          </cell>
          <cell r="D839" t="str">
            <v>✓</v>
          </cell>
          <cell r="J839" t="str">
            <v>✓</v>
          </cell>
          <cell r="L839" t="str">
            <v>✓</v>
          </cell>
          <cell r="Q839" t="str">
            <v>✓</v>
          </cell>
        </row>
        <row r="840">
          <cell r="A840" t="str">
            <v>16681835</v>
          </cell>
          <cell r="B840" t="str">
            <v>ST JAMES ROUNDABOUT-HARROGATE BYPASS</v>
          </cell>
          <cell r="C840" t="str">
            <v>KNARESBOROUGH</v>
          </cell>
          <cell r="D840" t="str">
            <v>✓</v>
          </cell>
          <cell r="J840" t="str">
            <v>✓</v>
          </cell>
          <cell r="L840" t="str">
            <v>✓</v>
          </cell>
          <cell r="Q840" t="str">
            <v>✓</v>
          </cell>
        </row>
        <row r="841">
          <cell r="A841" t="str">
            <v>16602302</v>
          </cell>
          <cell r="B841" t="str">
            <v>HALFPENNY LANE</v>
          </cell>
          <cell r="C841" t="str">
            <v>KNARESBOROUGH</v>
          </cell>
          <cell r="D841" t="str">
            <v>✓</v>
          </cell>
          <cell r="J841" t="str">
            <v>✓</v>
          </cell>
          <cell r="K841" t="str">
            <v>✓</v>
          </cell>
          <cell r="L841"/>
          <cell r="R841" t="str">
            <v>✓</v>
          </cell>
        </row>
        <row r="842">
          <cell r="A842" t="str">
            <v>16602320</v>
          </cell>
          <cell r="B842" t="str">
            <v>KING JAMES ROAD</v>
          </cell>
          <cell r="C842" t="str">
            <v>KNARESBOROUGH</v>
          </cell>
          <cell r="D842" t="str">
            <v>✓</v>
          </cell>
          <cell r="J842" t="str">
            <v>✓</v>
          </cell>
          <cell r="K842" t="str">
            <v>✓</v>
          </cell>
          <cell r="L842"/>
          <cell r="R842" t="str">
            <v>✓</v>
          </cell>
        </row>
        <row r="843">
          <cell r="A843" t="str">
            <v>16602354</v>
          </cell>
          <cell r="B843" t="str">
            <v>PARK LANE</v>
          </cell>
          <cell r="C843" t="str">
            <v>KNARESBOROUGH</v>
          </cell>
          <cell r="D843" t="str">
            <v>✓</v>
          </cell>
          <cell r="J843" t="str">
            <v>✓</v>
          </cell>
          <cell r="K843" t="str">
            <v>✓</v>
          </cell>
          <cell r="L843"/>
          <cell r="R843" t="str">
            <v>✓</v>
          </cell>
        </row>
        <row r="844">
          <cell r="A844" t="str">
            <v>16602389</v>
          </cell>
          <cell r="B844" t="str">
            <v>STOCKWELL LANE</v>
          </cell>
          <cell r="C844" t="str">
            <v>KNARESBOROUGH</v>
          </cell>
          <cell r="D844" t="str">
            <v>✓</v>
          </cell>
          <cell r="J844" t="str">
            <v>✓</v>
          </cell>
          <cell r="K844" t="str">
            <v>✓</v>
          </cell>
          <cell r="L844"/>
          <cell r="R844" t="str">
            <v>✓</v>
          </cell>
        </row>
        <row r="845">
          <cell r="A845" t="str">
            <v>16604742</v>
          </cell>
          <cell r="B845" t="str">
            <v>TENTERGATE AVENUE</v>
          </cell>
          <cell r="C845" t="str">
            <v>KNARESBOROUGH</v>
          </cell>
          <cell r="D845" t="str">
            <v>✓</v>
          </cell>
          <cell r="J845" t="str">
            <v>✓</v>
          </cell>
          <cell r="K845" t="str">
            <v>✓</v>
          </cell>
          <cell r="L845"/>
          <cell r="R845" t="str">
            <v>✓</v>
          </cell>
        </row>
        <row r="846">
          <cell r="A846" t="str">
            <v>16604746</v>
          </cell>
          <cell r="B846" t="str">
            <v>TENTERGATE ROAD</v>
          </cell>
          <cell r="C846" t="str">
            <v>KNARESBOROUGH</v>
          </cell>
          <cell r="D846" t="str">
            <v>✓</v>
          </cell>
          <cell r="J846" t="str">
            <v>✓</v>
          </cell>
          <cell r="K846" t="str">
            <v>✓</v>
          </cell>
          <cell r="L846"/>
          <cell r="R846" t="str">
            <v>✓</v>
          </cell>
        </row>
        <row r="847">
          <cell r="A847" t="str">
            <v>16605604</v>
          </cell>
          <cell r="B847" t="str">
            <v>WETHERBY ROAD</v>
          </cell>
          <cell r="C847" t="str">
            <v>KNARESBOROUGH</v>
          </cell>
          <cell r="D847" t="str">
            <v>✓</v>
          </cell>
          <cell r="J847" t="str">
            <v>✓</v>
          </cell>
          <cell r="K847" t="str">
            <v>✓</v>
          </cell>
          <cell r="L847" t="str">
            <v>✓</v>
          </cell>
          <cell r="R847" t="str">
            <v>✓</v>
          </cell>
        </row>
        <row r="848">
          <cell r="A848" t="str">
            <v>16200366</v>
          </cell>
          <cell r="B848" t="str">
            <v>OAKTREE BANK</v>
          </cell>
          <cell r="C848" t="str">
            <v>KNAYTON</v>
          </cell>
          <cell r="D848" t="str">
            <v>✓</v>
          </cell>
          <cell r="J848" t="str">
            <v>✓</v>
          </cell>
          <cell r="K848" t="str">
            <v>✓</v>
          </cell>
          <cell r="L848"/>
          <cell r="R848" t="str">
            <v>✓</v>
          </cell>
        </row>
        <row r="849">
          <cell r="A849" t="str">
            <v>09680208</v>
          </cell>
          <cell r="B849" t="str">
            <v>KEIGHLEY ROAD</v>
          </cell>
          <cell r="C849" t="str">
            <v>LANESHAWBRIDGE</v>
          </cell>
          <cell r="D849" t="str">
            <v>✓</v>
          </cell>
          <cell r="J849" t="str">
            <v>✓</v>
          </cell>
          <cell r="L849" t="str">
            <v>✓</v>
          </cell>
          <cell r="Q849" t="str">
            <v>✓</v>
          </cell>
        </row>
        <row r="850">
          <cell r="A850" t="str">
            <v>16602905</v>
          </cell>
          <cell r="B850" t="str">
            <v>LEEMING LANE</v>
          </cell>
          <cell r="C850" t="str">
            <v>LANGTHORPE</v>
          </cell>
          <cell r="D850" t="str">
            <v>✓</v>
          </cell>
          <cell r="J850" t="str">
            <v>✓</v>
          </cell>
          <cell r="L850" t="str">
            <v>✓</v>
          </cell>
          <cell r="Q850" t="str">
            <v>✓</v>
          </cell>
        </row>
        <row r="851">
          <cell r="A851" t="str">
            <v>33370187</v>
          </cell>
          <cell r="B851" t="str">
            <v>MAIN STREET</v>
          </cell>
          <cell r="C851" t="str">
            <v>LANGTON</v>
          </cell>
          <cell r="D851" t="str">
            <v>✓</v>
          </cell>
          <cell r="J851" t="str">
            <v>✓</v>
          </cell>
          <cell r="K851" t="str">
            <v>✓</v>
          </cell>
          <cell r="L851"/>
          <cell r="R851" t="str">
            <v>✓</v>
          </cell>
        </row>
        <row r="852">
          <cell r="A852" t="str">
            <v>33700116</v>
          </cell>
          <cell r="B852" t="str">
            <v>ELLERGATES</v>
          </cell>
          <cell r="C852" t="str">
            <v>LEALHOLM</v>
          </cell>
          <cell r="D852" t="str">
            <v>✓</v>
          </cell>
          <cell r="J852" t="str">
            <v>✓</v>
          </cell>
          <cell r="K852" t="str">
            <v>✓</v>
          </cell>
          <cell r="L852" t="str">
            <v>✓</v>
          </cell>
          <cell r="Q852" t="str">
            <v>✓</v>
          </cell>
          <cell r="R852" t="str">
            <v>✓</v>
          </cell>
        </row>
        <row r="853">
          <cell r="A853" t="str">
            <v>16606883</v>
          </cell>
          <cell r="B853" t="str">
            <v>LEATHLEY LANE</v>
          </cell>
          <cell r="C853" t="str">
            <v>LEATHLEY</v>
          </cell>
          <cell r="D853" t="str">
            <v>✓</v>
          </cell>
          <cell r="I853" t="str">
            <v>✓</v>
          </cell>
          <cell r="J853" t="str">
            <v>✓</v>
          </cell>
          <cell r="L853" t="str">
            <v>✓</v>
          </cell>
          <cell r="Q853" t="str">
            <v>✓</v>
          </cell>
        </row>
        <row r="854">
          <cell r="A854" t="str">
            <v>16607062</v>
          </cell>
          <cell r="B854" t="str">
            <v>HARROGATE ROAD</v>
          </cell>
          <cell r="C854" t="str">
            <v>LEATHLEY</v>
          </cell>
          <cell r="D854" t="str">
            <v>✓</v>
          </cell>
          <cell r="J854" t="str">
            <v>✓</v>
          </cell>
          <cell r="L854" t="str">
            <v>✓</v>
          </cell>
          <cell r="Q854" t="str">
            <v>✓</v>
          </cell>
        </row>
        <row r="855">
          <cell r="A855" t="str">
            <v>33302685</v>
          </cell>
          <cell r="B855" t="str">
            <v>MALTON ROAD</v>
          </cell>
          <cell r="C855" t="str">
            <v>LEAVENING</v>
          </cell>
          <cell r="D855" t="str">
            <v>✓</v>
          </cell>
          <cell r="J855" t="str">
            <v>✓</v>
          </cell>
          <cell r="K855" t="str">
            <v>✓</v>
          </cell>
          <cell r="L855"/>
          <cell r="R855" t="str">
            <v>✓</v>
          </cell>
        </row>
        <row r="856">
          <cell r="A856" t="str">
            <v>33302694</v>
          </cell>
          <cell r="B856" t="str">
            <v>BACK LANE</v>
          </cell>
          <cell r="C856" t="str">
            <v>LEAVENING</v>
          </cell>
          <cell r="D856" t="str">
            <v>✓</v>
          </cell>
          <cell r="J856" t="str">
            <v>✓</v>
          </cell>
          <cell r="K856" t="str">
            <v>✓</v>
          </cell>
          <cell r="L856"/>
          <cell r="R856" t="str">
            <v>✓</v>
          </cell>
        </row>
        <row r="857">
          <cell r="A857" t="str">
            <v>33780544</v>
          </cell>
          <cell r="B857" t="str">
            <v>KILLERBY LODGE FARM TO PUBLIC HOUSE</v>
          </cell>
          <cell r="C857" t="str">
            <v>LEBBERSTON</v>
          </cell>
          <cell r="D857" t="str">
            <v>✓</v>
          </cell>
          <cell r="I857" t="str">
            <v>✓</v>
          </cell>
          <cell r="J857" t="str">
            <v>✓</v>
          </cell>
          <cell r="L857" t="str">
            <v>✓</v>
          </cell>
          <cell r="Q857" t="str">
            <v>✓</v>
          </cell>
          <cell r="U857" t="str">
            <v>✓</v>
          </cell>
          <cell r="V857" t="str">
            <v>✓</v>
          </cell>
        </row>
        <row r="858">
          <cell r="A858" t="str">
            <v>33780546</v>
          </cell>
          <cell r="B858" t="str">
            <v>HIGH KILLERBY TO BOWES LANE</v>
          </cell>
          <cell r="C858" t="str">
            <v>LEBBERSTON</v>
          </cell>
          <cell r="D858" t="str">
            <v>✓</v>
          </cell>
          <cell r="I858" t="str">
            <v>✓</v>
          </cell>
          <cell r="J858" t="str">
            <v>✓</v>
          </cell>
          <cell r="L858" t="str">
            <v>✓</v>
          </cell>
          <cell r="Q858" t="str">
            <v>✓</v>
          </cell>
          <cell r="U858" t="str">
            <v>✓</v>
          </cell>
          <cell r="V858" t="str">
            <v>✓</v>
          </cell>
        </row>
        <row r="859">
          <cell r="A859" t="str">
            <v>16201033</v>
          </cell>
          <cell r="B859" t="str">
            <v>ROMAN ROAD</v>
          </cell>
          <cell r="C859" t="str">
            <v>LEEMING</v>
          </cell>
          <cell r="D859" t="str">
            <v>✓</v>
          </cell>
          <cell r="J859" t="str">
            <v>✓</v>
          </cell>
          <cell r="K859" t="str">
            <v>✓</v>
          </cell>
          <cell r="L859"/>
          <cell r="R859" t="str">
            <v>✓</v>
          </cell>
        </row>
        <row r="860">
          <cell r="A860" t="str">
            <v>16200829</v>
          </cell>
          <cell r="B860" t="str">
            <v>BEDALE ROAD</v>
          </cell>
          <cell r="C860" t="str">
            <v>LEEMING BAR</v>
          </cell>
          <cell r="D860" t="str">
            <v>✓</v>
          </cell>
          <cell r="J860" t="str">
            <v>✓</v>
          </cell>
          <cell r="L860" t="str">
            <v>✓</v>
          </cell>
          <cell r="Q860" t="str">
            <v>✓</v>
          </cell>
        </row>
        <row r="861">
          <cell r="A861" t="str">
            <v>16200930</v>
          </cell>
          <cell r="B861" t="str">
            <v>LEASES ROAD</v>
          </cell>
          <cell r="C861" t="str">
            <v>LEEMING BAR</v>
          </cell>
          <cell r="D861" t="str">
            <v>✓</v>
          </cell>
          <cell r="I861" t="str">
            <v>✓</v>
          </cell>
          <cell r="J861" t="str">
            <v>✓</v>
          </cell>
          <cell r="L861" t="str">
            <v>✓</v>
          </cell>
          <cell r="Q861" t="str">
            <v>✓</v>
          </cell>
        </row>
        <row r="862">
          <cell r="A862" t="str">
            <v>16200937</v>
          </cell>
          <cell r="B862" t="str">
            <v>NORTHALLERTON ROAD</v>
          </cell>
          <cell r="C862" t="str">
            <v>LEEMING BAR</v>
          </cell>
          <cell r="D862" t="str">
            <v>✓</v>
          </cell>
          <cell r="I862" t="str">
            <v>✓</v>
          </cell>
          <cell r="J862" t="str">
            <v>✓</v>
          </cell>
          <cell r="L862" t="str">
            <v>✓</v>
          </cell>
          <cell r="Q862" t="str">
            <v>✓</v>
          </cell>
          <cell r="U862" t="str">
            <v>✓</v>
          </cell>
          <cell r="V862"/>
        </row>
        <row r="863">
          <cell r="A863" t="str">
            <v>16280339</v>
          </cell>
          <cell r="B863" t="str">
            <v>A684 ROUNDABOUTS AND A1(M) FLYOVER</v>
          </cell>
          <cell r="C863" t="str">
            <v>LEEMING BAR</v>
          </cell>
          <cell r="D863" t="str">
            <v>✓</v>
          </cell>
          <cell r="I863" t="str">
            <v>✓</v>
          </cell>
          <cell r="J863" t="str">
            <v>✓</v>
          </cell>
          <cell r="L863" t="str">
            <v>✓</v>
          </cell>
          <cell r="Q863" t="str">
            <v>✓</v>
          </cell>
        </row>
        <row r="864">
          <cell r="A864" t="str">
            <v>16281657</v>
          </cell>
          <cell r="B864" t="str">
            <v>LEASES LINK ROAD</v>
          </cell>
          <cell r="C864" t="str">
            <v>LEEMING BAR</v>
          </cell>
          <cell r="D864" t="str">
            <v>✓</v>
          </cell>
          <cell r="I864" t="str">
            <v>✓</v>
          </cell>
          <cell r="J864" t="str">
            <v>✓</v>
          </cell>
          <cell r="L864" t="str">
            <v>✓</v>
          </cell>
          <cell r="Q864" t="str">
            <v>✓</v>
          </cell>
        </row>
        <row r="865">
          <cell r="A865" t="str">
            <v>16281790</v>
          </cell>
          <cell r="B865" t="str">
            <v>ROAD FROM LEASES ROAD ROUNDABOUT TO HOLMFIELD ROUNDABOUT</v>
          </cell>
          <cell r="C865" t="str">
            <v>LEEMING BAR</v>
          </cell>
          <cell r="D865" t="str">
            <v>✓</v>
          </cell>
          <cell r="I865" t="str">
            <v>✓</v>
          </cell>
          <cell r="J865" t="str">
            <v>✓</v>
          </cell>
          <cell r="L865" t="str">
            <v>✓</v>
          </cell>
          <cell r="Q865" t="str">
            <v>✓</v>
          </cell>
        </row>
        <row r="866">
          <cell r="A866" t="str">
            <v>16281811</v>
          </cell>
          <cell r="B866" t="str">
            <v>ROAD FROM LEEMING BAR TO LORDS LANE</v>
          </cell>
          <cell r="C866" t="str">
            <v>LEEMING BAR</v>
          </cell>
          <cell r="D866" t="str">
            <v>✓</v>
          </cell>
          <cell r="I866" t="str">
            <v>✓</v>
          </cell>
          <cell r="J866" t="str">
            <v>✓</v>
          </cell>
          <cell r="L866" t="str">
            <v>✓</v>
          </cell>
          <cell r="Q866" t="str">
            <v>✓</v>
          </cell>
        </row>
        <row r="867">
          <cell r="A867" t="str">
            <v>16200868</v>
          </cell>
          <cell r="B867" t="str">
            <v>LEEMING LANE</v>
          </cell>
          <cell r="C867" t="str">
            <v>LEEMING BAR</v>
          </cell>
          <cell r="D867" t="str">
            <v>✓</v>
          </cell>
          <cell r="J867" t="str">
            <v>✓</v>
          </cell>
          <cell r="K867" t="str">
            <v>✓</v>
          </cell>
          <cell r="L867"/>
          <cell r="R867" t="str">
            <v>✓</v>
          </cell>
        </row>
        <row r="868">
          <cell r="A868" t="str">
            <v>31901970</v>
          </cell>
          <cell r="B868" t="str">
            <v>BELLERBY ROAD</v>
          </cell>
          <cell r="C868" t="str">
            <v>LEYBURN</v>
          </cell>
          <cell r="D868" t="str">
            <v>✓</v>
          </cell>
          <cell r="J868" t="str">
            <v>✓</v>
          </cell>
          <cell r="K868" t="str">
            <v>✓</v>
          </cell>
          <cell r="L868" t="str">
            <v>✓</v>
          </cell>
          <cell r="Q868" t="str">
            <v>✓</v>
          </cell>
          <cell r="R868" t="str">
            <v>✓</v>
          </cell>
        </row>
        <row r="869">
          <cell r="A869" t="str">
            <v>31901973</v>
          </cell>
          <cell r="B869" t="str">
            <v>BRENTWOOD</v>
          </cell>
          <cell r="C869" t="str">
            <v>LEYBURN</v>
          </cell>
          <cell r="D869" t="str">
            <v>✓</v>
          </cell>
          <cell r="I869" t="str">
            <v>✓</v>
          </cell>
          <cell r="J869" t="str">
            <v>✓</v>
          </cell>
          <cell r="K869" t="str">
            <v>✓</v>
          </cell>
          <cell r="L869" t="str">
            <v>✓</v>
          </cell>
          <cell r="Q869" t="str">
            <v>✓</v>
          </cell>
        </row>
        <row r="870">
          <cell r="A870" t="str">
            <v>31901980</v>
          </cell>
          <cell r="B870" t="str">
            <v>HARMBY ROAD</v>
          </cell>
          <cell r="C870" t="str">
            <v>LEYBURN</v>
          </cell>
          <cell r="D870" t="str">
            <v>✓</v>
          </cell>
          <cell r="I870" t="str">
            <v>✓</v>
          </cell>
          <cell r="J870" t="str">
            <v>✓</v>
          </cell>
          <cell r="L870" t="str">
            <v>✓</v>
          </cell>
          <cell r="Q870" t="str">
            <v>✓</v>
          </cell>
        </row>
        <row r="871">
          <cell r="A871" t="str">
            <v>31901983</v>
          </cell>
          <cell r="B871" t="str">
            <v>HIGH STREET</v>
          </cell>
          <cell r="C871" t="str">
            <v>LEYBURN</v>
          </cell>
          <cell r="D871" t="str">
            <v>✓</v>
          </cell>
          <cell r="I871" t="str">
            <v>✓</v>
          </cell>
          <cell r="J871" t="str">
            <v>✓</v>
          </cell>
          <cell r="K871" t="str">
            <v>✓</v>
          </cell>
          <cell r="L871" t="str">
            <v>✓</v>
          </cell>
          <cell r="M871"/>
          <cell r="N871" t="str">
            <v>✓</v>
          </cell>
          <cell r="Q871" t="str">
            <v>✓</v>
          </cell>
        </row>
        <row r="872">
          <cell r="A872" t="str">
            <v>31901987</v>
          </cell>
          <cell r="B872" t="str">
            <v>MIDDLEHAM ROAD</v>
          </cell>
          <cell r="C872" t="str">
            <v>LEYBURN</v>
          </cell>
          <cell r="D872" t="str">
            <v>✓</v>
          </cell>
          <cell r="I872" t="str">
            <v>✓</v>
          </cell>
          <cell r="J872" t="str">
            <v>✓</v>
          </cell>
          <cell r="L872" t="str">
            <v>✓</v>
          </cell>
          <cell r="Q872" t="str">
            <v>✓</v>
          </cell>
        </row>
        <row r="873">
          <cell r="A873" t="str">
            <v>31901994</v>
          </cell>
          <cell r="B873" t="str">
            <v>RAILWAY STREET</v>
          </cell>
          <cell r="C873" t="str">
            <v>LEYBURN</v>
          </cell>
          <cell r="D873" t="str">
            <v>✓</v>
          </cell>
          <cell r="I873" t="str">
            <v>✓</v>
          </cell>
          <cell r="J873" t="str">
            <v>✓</v>
          </cell>
          <cell r="L873" t="str">
            <v>✓</v>
          </cell>
          <cell r="Q873" t="str">
            <v>✓</v>
          </cell>
        </row>
        <row r="874">
          <cell r="A874" t="str">
            <v>31901995</v>
          </cell>
          <cell r="B874" t="str">
            <v>RICHMOND ROAD</v>
          </cell>
          <cell r="C874" t="str">
            <v>LEYBURN</v>
          </cell>
          <cell r="D874" t="str">
            <v>✓</v>
          </cell>
          <cell r="J874" t="str">
            <v>✓</v>
          </cell>
          <cell r="K874" t="str">
            <v>✓</v>
          </cell>
          <cell r="L874" t="str">
            <v>✓</v>
          </cell>
          <cell r="M874"/>
          <cell r="N874" t="str">
            <v>✓</v>
          </cell>
          <cell r="Q874" t="str">
            <v>✓</v>
          </cell>
        </row>
        <row r="875">
          <cell r="A875" t="str">
            <v>31902005</v>
          </cell>
          <cell r="B875" t="str">
            <v>WENSLEY ROAD</v>
          </cell>
          <cell r="C875" t="str">
            <v>LEYBURN</v>
          </cell>
          <cell r="D875" t="str">
            <v>✓</v>
          </cell>
          <cell r="I875" t="str">
            <v>✓</v>
          </cell>
          <cell r="J875" t="str">
            <v>✓</v>
          </cell>
          <cell r="L875" t="str">
            <v>✓</v>
          </cell>
          <cell r="Q875" t="str">
            <v>✓</v>
          </cell>
        </row>
        <row r="876">
          <cell r="A876" t="str">
            <v>31903205</v>
          </cell>
          <cell r="B876" t="str">
            <v>MIDDLEHAM TO LEYBURN ROAD</v>
          </cell>
          <cell r="C876" t="str">
            <v>LEYBURN</v>
          </cell>
          <cell r="D876" t="str">
            <v>✓</v>
          </cell>
          <cell r="J876" t="str">
            <v>✓</v>
          </cell>
          <cell r="L876" t="str">
            <v>✓</v>
          </cell>
          <cell r="Q876" t="str">
            <v>✓</v>
          </cell>
        </row>
        <row r="877">
          <cell r="A877" t="str">
            <v>31901986</v>
          </cell>
          <cell r="B877" t="str">
            <v>MAYTHORNE</v>
          </cell>
          <cell r="C877" t="str">
            <v>LEYBURN</v>
          </cell>
          <cell r="D877" t="str">
            <v>✓</v>
          </cell>
          <cell r="J877" t="str">
            <v>✓</v>
          </cell>
          <cell r="K877" t="str">
            <v>✓</v>
          </cell>
          <cell r="L877"/>
          <cell r="R877" t="str">
            <v>✓</v>
          </cell>
        </row>
        <row r="878">
          <cell r="A878" t="str">
            <v>31902006</v>
          </cell>
          <cell r="B878" t="str">
            <v>WENSLEYDALE AVENUE</v>
          </cell>
          <cell r="C878" t="str">
            <v>LEYBURN</v>
          </cell>
          <cell r="D878" t="str">
            <v>✓</v>
          </cell>
          <cell r="J878" t="str">
            <v>✓</v>
          </cell>
          <cell r="K878" t="str">
            <v>✓</v>
          </cell>
          <cell r="L878"/>
          <cell r="R878" t="str">
            <v>✓</v>
          </cell>
        </row>
        <row r="879">
          <cell r="A879" t="str">
            <v>16602201</v>
          </cell>
          <cell r="B879" t="str">
            <v>WETHERBY ROAD</v>
          </cell>
          <cell r="C879" t="str">
            <v>LITTLE RIBSTON</v>
          </cell>
          <cell r="D879" t="str">
            <v>✓</v>
          </cell>
          <cell r="J879" t="str">
            <v>✓</v>
          </cell>
          <cell r="K879" t="str">
            <v>✓</v>
          </cell>
          <cell r="L879"/>
          <cell r="R879" t="str">
            <v>✓</v>
          </cell>
        </row>
        <row r="880">
          <cell r="A880" t="str">
            <v>16607631</v>
          </cell>
          <cell r="B880" t="str">
            <v>KNARESBOROUGH ROAD</v>
          </cell>
          <cell r="C880" t="str">
            <v>LITTLE RIBSTON</v>
          </cell>
          <cell r="D880" t="str">
            <v>✓</v>
          </cell>
          <cell r="J880" t="str">
            <v>✓</v>
          </cell>
          <cell r="K880" t="str">
            <v>✓</v>
          </cell>
          <cell r="L880"/>
          <cell r="R880" t="str">
            <v>✓</v>
          </cell>
        </row>
        <row r="881">
          <cell r="A881" t="str">
            <v>16281228</v>
          </cell>
          <cell r="B881" t="str">
            <v>HUTTON BONVILLE TO BIRKBY</v>
          </cell>
          <cell r="C881" t="str">
            <v>LITTLE SMEATON</v>
          </cell>
          <cell r="D881" t="str">
            <v>✓</v>
          </cell>
          <cell r="J881" t="str">
            <v>✓</v>
          </cell>
          <cell r="L881" t="str">
            <v>✓</v>
          </cell>
          <cell r="Q881" t="str">
            <v>✓</v>
          </cell>
        </row>
        <row r="882">
          <cell r="A882" t="str">
            <v>16281229</v>
          </cell>
          <cell r="B882" t="str">
            <v>BIRKBY TO SALUTATION</v>
          </cell>
          <cell r="C882" t="str">
            <v>LITTLE SMEATON</v>
          </cell>
          <cell r="D882" t="str">
            <v>✓</v>
          </cell>
          <cell r="J882" t="str">
            <v>✓</v>
          </cell>
          <cell r="L882" t="str">
            <v>✓</v>
          </cell>
          <cell r="Q882" t="str">
            <v>✓</v>
          </cell>
        </row>
        <row r="883">
          <cell r="A883" t="str">
            <v>16281230</v>
          </cell>
          <cell r="B883" t="str">
            <v>SALUTATION TO SMEATON BRIDGE</v>
          </cell>
          <cell r="C883" t="str">
            <v>LITTLE SMEATON</v>
          </cell>
          <cell r="D883" t="str">
            <v>✓</v>
          </cell>
          <cell r="J883" t="str">
            <v>✓</v>
          </cell>
          <cell r="L883" t="str">
            <v>✓</v>
          </cell>
          <cell r="Q883" t="str">
            <v>✓</v>
          </cell>
        </row>
        <row r="884">
          <cell r="A884" t="str">
            <v>16607504</v>
          </cell>
          <cell r="B884" t="str">
            <v>HARROGATE ROAD</v>
          </cell>
          <cell r="C884" t="str">
            <v>LITTLETHORPE</v>
          </cell>
          <cell r="D884" t="str">
            <v>✓</v>
          </cell>
          <cell r="I884" t="str">
            <v>✓</v>
          </cell>
          <cell r="J884" t="str">
            <v>✓</v>
          </cell>
          <cell r="L884" t="str">
            <v>✓</v>
          </cell>
          <cell r="Q884" t="str">
            <v>✓</v>
          </cell>
        </row>
        <row r="885">
          <cell r="A885" t="str">
            <v>33304421</v>
          </cell>
          <cell r="B885" t="str">
            <v>LOCKTON LANE</v>
          </cell>
          <cell r="C885" t="str">
            <v>LOCKTON</v>
          </cell>
          <cell r="D885" t="str">
            <v>✓</v>
          </cell>
          <cell r="J885" t="str">
            <v>✓</v>
          </cell>
          <cell r="L885" t="str">
            <v>✓</v>
          </cell>
          <cell r="Q885" t="str">
            <v>✓</v>
          </cell>
        </row>
        <row r="886">
          <cell r="A886" t="str">
            <v>33304877</v>
          </cell>
          <cell r="B886" t="str">
            <v>SALTERGATE BANK</v>
          </cell>
          <cell r="C886" t="str">
            <v>LOCKTON</v>
          </cell>
          <cell r="D886" t="str">
            <v>✓</v>
          </cell>
          <cell r="J886" t="str">
            <v>✓</v>
          </cell>
          <cell r="L886" t="str">
            <v>✓</v>
          </cell>
          <cell r="Q886" t="str">
            <v>✓</v>
          </cell>
        </row>
        <row r="887">
          <cell r="A887" t="str">
            <v>33370149</v>
          </cell>
          <cell r="B887" t="str">
            <v>HIGH STREET TO WARREN FARM</v>
          </cell>
          <cell r="C887" t="str">
            <v>LOCKTON</v>
          </cell>
          <cell r="D887" t="str">
            <v>✓</v>
          </cell>
          <cell r="J887" t="str">
            <v>✓</v>
          </cell>
          <cell r="L887" t="str">
            <v>✓</v>
          </cell>
          <cell r="Q887" t="str">
            <v>✓</v>
          </cell>
        </row>
        <row r="888">
          <cell r="A888" t="str">
            <v>33380661</v>
          </cell>
          <cell r="B888" t="str">
            <v>WARREN FARM TO SALTERGATE BANK</v>
          </cell>
          <cell r="C888" t="str">
            <v>LOCKTON</v>
          </cell>
          <cell r="D888" t="str">
            <v>✓</v>
          </cell>
          <cell r="J888" t="str">
            <v>✓</v>
          </cell>
          <cell r="L888" t="str">
            <v>✓</v>
          </cell>
          <cell r="Q888" t="str">
            <v>✓</v>
          </cell>
        </row>
        <row r="889">
          <cell r="A889" t="str">
            <v>16681777</v>
          </cell>
          <cell r="B889" t="str">
            <v>LOFTHOUSE LOW BRIDGE TO LOW SIKES</v>
          </cell>
          <cell r="C889" t="str">
            <v>LOFTHOUSE</v>
          </cell>
          <cell r="D889" t="str">
            <v>✓</v>
          </cell>
          <cell r="J889" t="str">
            <v>✓</v>
          </cell>
          <cell r="K889" t="str">
            <v>✓</v>
          </cell>
          <cell r="L889"/>
          <cell r="R889" t="str">
            <v>✓</v>
          </cell>
        </row>
        <row r="890">
          <cell r="A890" t="str">
            <v>16205868</v>
          </cell>
          <cell r="B890" t="str">
            <v>THEAKSTON GRANGE TO LEASES BRIDGE</v>
          </cell>
          <cell r="C890" t="str">
            <v>LONDONDERRY</v>
          </cell>
          <cell r="D890" t="str">
            <v>✓</v>
          </cell>
          <cell r="J890" t="str">
            <v>✓</v>
          </cell>
          <cell r="L890" t="str">
            <v>✓</v>
          </cell>
          <cell r="Q890" t="str">
            <v>✓</v>
          </cell>
        </row>
        <row r="891">
          <cell r="A891" t="str">
            <v>16601053</v>
          </cell>
          <cell r="B891" t="str">
            <v>ANGRAM ROAD</v>
          </cell>
          <cell r="C891" t="str">
            <v>LONG MARSTON</v>
          </cell>
          <cell r="D891" t="str">
            <v>✓</v>
          </cell>
          <cell r="J891" t="str">
            <v>✓</v>
          </cell>
          <cell r="K891" t="str">
            <v>✓</v>
          </cell>
          <cell r="L891"/>
          <cell r="R891" t="str">
            <v>✓</v>
          </cell>
        </row>
        <row r="892">
          <cell r="A892" t="str">
            <v>09600462</v>
          </cell>
          <cell r="B892" t="str">
            <v>SCHOOL LANE</v>
          </cell>
          <cell r="C892" t="str">
            <v>LONG PRESTON</v>
          </cell>
          <cell r="D892" t="str">
            <v>✓</v>
          </cell>
          <cell r="I892" t="str">
            <v>✓</v>
          </cell>
          <cell r="J892" t="str">
            <v>✓</v>
          </cell>
          <cell r="K892" t="str">
            <v>✓</v>
          </cell>
          <cell r="L892"/>
          <cell r="R892" t="str">
            <v>✓</v>
          </cell>
        </row>
        <row r="893">
          <cell r="A893" t="str">
            <v>09600457</v>
          </cell>
          <cell r="B893" t="str">
            <v>MAIN STREET</v>
          </cell>
          <cell r="C893" t="str">
            <v>LONG PRESTON</v>
          </cell>
          <cell r="D893" t="str">
            <v>✓</v>
          </cell>
          <cell r="J893" t="str">
            <v>✓</v>
          </cell>
          <cell r="L893" t="str">
            <v>✓</v>
          </cell>
          <cell r="Q893" t="str">
            <v>✓</v>
          </cell>
        </row>
        <row r="894">
          <cell r="A894" t="str">
            <v>096000463</v>
          </cell>
          <cell r="B894" t="str">
            <v>STATION ROAD</v>
          </cell>
          <cell r="C894" t="str">
            <v>LONG PRESTON</v>
          </cell>
          <cell r="D894" t="str">
            <v>✓</v>
          </cell>
          <cell r="J894" t="str">
            <v>✓</v>
          </cell>
          <cell r="L894" t="str">
            <v>✓</v>
          </cell>
          <cell r="Q894" t="str">
            <v>✓</v>
          </cell>
        </row>
        <row r="895">
          <cell r="A895" t="str">
            <v>09604001</v>
          </cell>
          <cell r="B895" t="str">
            <v>FLAT LANE TO LONG PRESTON BRIDGE</v>
          </cell>
          <cell r="C895" t="str">
            <v>LONG PRESTON</v>
          </cell>
          <cell r="D895" t="str">
            <v>✓</v>
          </cell>
          <cell r="I895" t="str">
            <v>✓</v>
          </cell>
          <cell r="J895" t="str">
            <v>✓</v>
          </cell>
          <cell r="L895" t="str">
            <v>✓</v>
          </cell>
          <cell r="Q895" t="str">
            <v>✓</v>
          </cell>
          <cell r="V895" t="str">
            <v>✓</v>
          </cell>
          <cell r="W895" t="str">
            <v>✓</v>
          </cell>
        </row>
        <row r="896">
          <cell r="A896" t="str">
            <v>09604164</v>
          </cell>
          <cell r="B896" t="str">
            <v>POST OFFICE TO KELL WELL BECK</v>
          </cell>
          <cell r="C896" t="str">
            <v>LONG PRESTON</v>
          </cell>
          <cell r="D896" t="str">
            <v>✓</v>
          </cell>
          <cell r="I896" t="str">
            <v>✓</v>
          </cell>
          <cell r="J896" t="str">
            <v>✓</v>
          </cell>
          <cell r="L896" t="str">
            <v>✓</v>
          </cell>
          <cell r="Q896" t="str">
            <v>✓</v>
          </cell>
          <cell r="U896" t="str">
            <v>✓</v>
          </cell>
          <cell r="V896" t="str">
            <v>✓</v>
          </cell>
          <cell r="W896" t="str">
            <v>✓</v>
          </cell>
        </row>
        <row r="897">
          <cell r="A897" t="str">
            <v>09680288</v>
          </cell>
          <cell r="B897" t="str">
            <v>A65 FROM MEARBECK TO TOWN END</v>
          </cell>
          <cell r="C897" t="str">
            <v>LONG PRESTON</v>
          </cell>
          <cell r="D897" t="str">
            <v>✓</v>
          </cell>
          <cell r="J897" t="str">
            <v>✓</v>
          </cell>
          <cell r="L897" t="str">
            <v>✓</v>
          </cell>
          <cell r="Q897" t="str">
            <v>✓</v>
          </cell>
        </row>
        <row r="898">
          <cell r="A898" t="str">
            <v>09604170</v>
          </cell>
          <cell r="B898" t="str">
            <v>CALF WOOD LANE TO DALE END</v>
          </cell>
          <cell r="C898" t="str">
            <v>LOTHERSDALE</v>
          </cell>
          <cell r="D898" t="str">
            <v>✓</v>
          </cell>
          <cell r="J898" t="str">
            <v>✓</v>
          </cell>
          <cell r="K898" t="str">
            <v>✓</v>
          </cell>
          <cell r="L898"/>
          <cell r="R898" t="str">
            <v>✓</v>
          </cell>
          <cell r="V898"/>
        </row>
        <row r="899">
          <cell r="A899" t="str">
            <v>09603586</v>
          </cell>
          <cell r="B899" t="str">
            <v>COUNTY BOUNDARY TO MILL LANE</v>
          </cell>
          <cell r="C899" t="str">
            <v>LOW BENTHAM</v>
          </cell>
          <cell r="D899" t="str">
            <v>✓</v>
          </cell>
          <cell r="J899" t="str">
            <v>✓</v>
          </cell>
          <cell r="K899" t="str">
            <v>✓</v>
          </cell>
          <cell r="L899"/>
          <cell r="R899" t="str">
            <v>✓</v>
          </cell>
        </row>
        <row r="900">
          <cell r="A900" t="str">
            <v>09680264</v>
          </cell>
          <cell r="B900" t="str">
            <v>LOW BENTHAM ROAD</v>
          </cell>
          <cell r="C900" t="str">
            <v>LOW BENTHAM</v>
          </cell>
          <cell r="D900" t="str">
            <v>✓</v>
          </cell>
          <cell r="J900" t="str">
            <v>✓</v>
          </cell>
          <cell r="K900" t="str">
            <v>✓</v>
          </cell>
          <cell r="L900"/>
          <cell r="R900" t="str">
            <v>✓</v>
          </cell>
          <cell r="V900"/>
        </row>
        <row r="901">
          <cell r="A901" t="str">
            <v>09600033</v>
          </cell>
          <cell r="B901" t="str">
            <v>MAIN STREET</v>
          </cell>
          <cell r="C901" t="str">
            <v>LOW BENTHAM</v>
          </cell>
          <cell r="D901" t="str">
            <v>✓</v>
          </cell>
          <cell r="J901" t="str">
            <v>✓</v>
          </cell>
          <cell r="L901" t="str">
            <v>✓</v>
          </cell>
          <cell r="Q901" t="str">
            <v>✓</v>
          </cell>
        </row>
        <row r="902">
          <cell r="A902" t="str">
            <v>09601799</v>
          </cell>
          <cell r="B902" t="str">
            <v>SKIPTON ROAD</v>
          </cell>
          <cell r="C902" t="str">
            <v>LOW BRADLEY</v>
          </cell>
          <cell r="D902" t="str">
            <v>✓</v>
          </cell>
          <cell r="I902" t="str">
            <v>✓</v>
          </cell>
          <cell r="J902" t="str">
            <v>✓</v>
          </cell>
          <cell r="K902" t="str">
            <v>✓</v>
          </cell>
          <cell r="L902"/>
          <cell r="R902" t="str">
            <v>✓</v>
          </cell>
        </row>
        <row r="903">
          <cell r="A903" t="str">
            <v>09603552</v>
          </cell>
          <cell r="B903" t="str">
            <v>KEIGHLEY ROAD</v>
          </cell>
          <cell r="C903" t="str">
            <v>LOW BRADLEY</v>
          </cell>
          <cell r="D903" t="str">
            <v>✓</v>
          </cell>
          <cell r="I903" t="str">
            <v>✓</v>
          </cell>
          <cell r="J903" t="str">
            <v>✓</v>
          </cell>
          <cell r="L903" t="str">
            <v>✓</v>
          </cell>
          <cell r="Q903" t="str">
            <v>✓</v>
          </cell>
          <cell r="V903" t="str">
            <v>✓</v>
          </cell>
          <cell r="W903" t="str">
            <v>✓</v>
          </cell>
        </row>
        <row r="904">
          <cell r="A904" t="str">
            <v>16681475</v>
          </cell>
          <cell r="B904" t="str">
            <v>WELL HOUSE FARM TO KALASHANDY WAREHOUSE</v>
          </cell>
          <cell r="C904" t="str">
            <v>LOW LAITHE</v>
          </cell>
          <cell r="D904" t="str">
            <v>✓</v>
          </cell>
          <cell r="J904" t="str">
            <v>✓</v>
          </cell>
          <cell r="K904" t="str">
            <v>✓</v>
          </cell>
          <cell r="L904" t="str">
            <v>✓</v>
          </cell>
          <cell r="M904"/>
          <cell r="N904"/>
          <cell r="Q904" t="str">
            <v>✓</v>
          </cell>
        </row>
        <row r="905">
          <cell r="A905" t="str">
            <v>34280957</v>
          </cell>
          <cell r="B905" t="str">
            <v>SELBY FORK INTERCHANGE</v>
          </cell>
          <cell r="C905" t="str">
            <v>LUMBY</v>
          </cell>
          <cell r="D905" t="str">
            <v>✓</v>
          </cell>
          <cell r="I905" t="str">
            <v>✓</v>
          </cell>
          <cell r="J905" t="str">
            <v>✓</v>
          </cell>
          <cell r="L905" t="str">
            <v>✓</v>
          </cell>
          <cell r="Q905" t="str">
            <v>✓</v>
          </cell>
        </row>
        <row r="906">
          <cell r="A906" t="str">
            <v>33700523</v>
          </cell>
          <cell r="B906" t="str">
            <v>LYTHE BANK</v>
          </cell>
          <cell r="C906" t="str">
            <v>LYTHE</v>
          </cell>
          <cell r="D906" t="str">
            <v>✓</v>
          </cell>
          <cell r="J906" t="str">
            <v>✓</v>
          </cell>
          <cell r="L906" t="str">
            <v>✓</v>
          </cell>
          <cell r="Q906" t="str">
            <v>✓</v>
          </cell>
          <cell r="U906" t="str">
            <v>✓</v>
          </cell>
          <cell r="V906" t="str">
            <v>✓</v>
          </cell>
          <cell r="W906" t="str">
            <v>✓</v>
          </cell>
        </row>
        <row r="907">
          <cell r="A907" t="str">
            <v>33710186</v>
          </cell>
          <cell r="B907" t="str">
            <v>HIGH STREET</v>
          </cell>
          <cell r="C907" t="str">
            <v>LYTHE</v>
          </cell>
          <cell r="D907" t="str">
            <v>✓</v>
          </cell>
          <cell r="J907" t="str">
            <v>✓</v>
          </cell>
          <cell r="L907" t="str">
            <v>✓</v>
          </cell>
          <cell r="Q907" t="str">
            <v>✓</v>
          </cell>
          <cell r="U907" t="str">
            <v>✓</v>
          </cell>
          <cell r="V907" t="str">
            <v>✓</v>
          </cell>
          <cell r="W907" t="str">
            <v>✓</v>
          </cell>
        </row>
        <row r="908">
          <cell r="A908" t="str">
            <v>33302938</v>
          </cell>
          <cell r="B908" t="str">
            <v>BROUGHTON ROAD</v>
          </cell>
          <cell r="C908" t="str">
            <v>MALTON</v>
          </cell>
          <cell r="D908" t="str">
            <v>✓</v>
          </cell>
          <cell r="J908" t="str">
            <v>✓</v>
          </cell>
          <cell r="L908" t="str">
            <v>✓</v>
          </cell>
          <cell r="Q908" t="str">
            <v>✓</v>
          </cell>
        </row>
        <row r="909">
          <cell r="A909" t="str">
            <v>33302941</v>
          </cell>
          <cell r="B909" t="str">
            <v>CASTLE HOWARD ROAD</v>
          </cell>
          <cell r="C909" t="str">
            <v>MALTON</v>
          </cell>
          <cell r="D909" t="str">
            <v>✓</v>
          </cell>
          <cell r="J909" t="str">
            <v>✓</v>
          </cell>
          <cell r="L909" t="str">
            <v>✓</v>
          </cell>
          <cell r="Q909" t="str">
            <v>✓</v>
          </cell>
        </row>
        <row r="910">
          <cell r="A910" t="str">
            <v>33302942</v>
          </cell>
          <cell r="B910" t="str">
            <v>CASTLEGATE</v>
          </cell>
          <cell r="C910" t="str">
            <v>MALTON</v>
          </cell>
          <cell r="D910" t="str">
            <v>✓</v>
          </cell>
          <cell r="J910" t="str">
            <v>✓</v>
          </cell>
          <cell r="K910" t="str">
            <v>✓</v>
          </cell>
          <cell r="L910" t="str">
            <v>✓</v>
          </cell>
          <cell r="M910"/>
          <cell r="N910" t="str">
            <v>✓</v>
          </cell>
          <cell r="Q910" t="str">
            <v>✓</v>
          </cell>
        </row>
        <row r="911">
          <cell r="A911" t="str">
            <v>33302959</v>
          </cell>
          <cell r="B911" t="str">
            <v>EAST MOUNT</v>
          </cell>
          <cell r="C911" t="str">
            <v>MALTON</v>
          </cell>
          <cell r="D911" t="str">
            <v>✓</v>
          </cell>
          <cell r="J911" t="str">
            <v>✓</v>
          </cell>
          <cell r="L911" t="str">
            <v>✓</v>
          </cell>
          <cell r="Q911" t="str">
            <v>✓</v>
          </cell>
        </row>
        <row r="912">
          <cell r="A912" t="str">
            <v>33302967</v>
          </cell>
          <cell r="B912" t="str">
            <v>FINKLE STREET</v>
          </cell>
          <cell r="C912" t="str">
            <v>MALTON</v>
          </cell>
          <cell r="D912" t="str">
            <v>✓</v>
          </cell>
          <cell r="J912" t="str">
            <v>✓</v>
          </cell>
          <cell r="K912" t="str">
            <v>✓</v>
          </cell>
          <cell r="L912" t="str">
            <v>✓</v>
          </cell>
          <cell r="N912" t="str">
            <v>✓</v>
          </cell>
          <cell r="Q912" t="str">
            <v>✓</v>
          </cell>
        </row>
        <row r="913">
          <cell r="A913" t="str">
            <v>33302985</v>
          </cell>
          <cell r="B913" t="str">
            <v>HORSEMARKET ROAD</v>
          </cell>
          <cell r="C913" t="str">
            <v>MALTON</v>
          </cell>
          <cell r="D913" t="str">
            <v>✓</v>
          </cell>
          <cell r="J913" t="str">
            <v>✓</v>
          </cell>
          <cell r="L913" t="str">
            <v>✓</v>
          </cell>
          <cell r="Q913" t="str">
            <v>✓</v>
          </cell>
        </row>
        <row r="914">
          <cell r="A914" t="str">
            <v>33303000</v>
          </cell>
          <cell r="B914" t="str">
            <v>MAIDEN GREVE</v>
          </cell>
          <cell r="C914" t="str">
            <v>MALTON</v>
          </cell>
          <cell r="D914" t="str">
            <v>✓</v>
          </cell>
          <cell r="J914" t="str">
            <v>✓</v>
          </cell>
          <cell r="K914" t="str">
            <v>✓</v>
          </cell>
          <cell r="L914" t="str">
            <v>✓</v>
          </cell>
          <cell r="M914"/>
          <cell r="N914" t="str">
            <v>✓</v>
          </cell>
          <cell r="Q914" t="str">
            <v>✓</v>
          </cell>
        </row>
        <row r="915">
          <cell r="A915" t="str">
            <v>33303005</v>
          </cell>
          <cell r="B915" t="str">
            <v>MARKET PLACE</v>
          </cell>
          <cell r="C915" t="str">
            <v>MALTON</v>
          </cell>
          <cell r="D915" t="str">
            <v>✓</v>
          </cell>
          <cell r="J915" t="str">
            <v>✓</v>
          </cell>
          <cell r="K915" t="str">
            <v>✓</v>
          </cell>
          <cell r="L915" t="str">
            <v>✓</v>
          </cell>
          <cell r="N915" t="str">
            <v>✓</v>
          </cell>
          <cell r="Q915" t="str">
            <v>✓</v>
          </cell>
        </row>
        <row r="916">
          <cell r="A916" t="str">
            <v>33303006</v>
          </cell>
          <cell r="B916" t="str">
            <v>MARKET STREET</v>
          </cell>
          <cell r="C916" t="str">
            <v>MALTON</v>
          </cell>
          <cell r="D916" t="str">
            <v>✓</v>
          </cell>
          <cell r="J916" t="str">
            <v>✓</v>
          </cell>
          <cell r="K916" t="str">
            <v>✓</v>
          </cell>
          <cell r="L916" t="str">
            <v>✓</v>
          </cell>
          <cell r="N916" t="str">
            <v>✓</v>
          </cell>
          <cell r="Q916" t="str">
            <v>✓</v>
          </cell>
        </row>
        <row r="917">
          <cell r="A917" t="str">
            <v>33303019</v>
          </cell>
          <cell r="B917" t="str">
            <v>NEWBIGGIN</v>
          </cell>
          <cell r="C917" t="str">
            <v>MALTON</v>
          </cell>
          <cell r="D917" t="str">
            <v>✓</v>
          </cell>
          <cell r="J917" t="str">
            <v>✓</v>
          </cell>
          <cell r="L917" t="str">
            <v>✓</v>
          </cell>
          <cell r="Q917" t="str">
            <v>✓</v>
          </cell>
        </row>
        <row r="918">
          <cell r="A918" t="str">
            <v>33303020</v>
          </cell>
          <cell r="B918" t="str">
            <v>NEWGATE</v>
          </cell>
          <cell r="C918" t="str">
            <v>MALTON</v>
          </cell>
          <cell r="D918" t="str">
            <v>✓</v>
          </cell>
          <cell r="J918" t="str">
            <v>✓</v>
          </cell>
          <cell r="L918" t="str">
            <v>✓</v>
          </cell>
          <cell r="Q918" t="str">
            <v>✓</v>
          </cell>
        </row>
        <row r="919">
          <cell r="A919" t="str">
            <v>33303023</v>
          </cell>
          <cell r="B919" t="str">
            <v>OLD MALTON ROAD</v>
          </cell>
          <cell r="C919" t="str">
            <v>MALTON</v>
          </cell>
          <cell r="D919" t="str">
            <v>✓</v>
          </cell>
          <cell r="J919" t="str">
            <v>✓</v>
          </cell>
          <cell r="K919" t="str">
            <v>✓</v>
          </cell>
          <cell r="L919" t="str">
            <v>✓</v>
          </cell>
          <cell r="M919"/>
          <cell r="N919" t="str">
            <v>✓</v>
          </cell>
        </row>
        <row r="920">
          <cell r="A920" t="str">
            <v>33303024</v>
          </cell>
          <cell r="B920" t="str">
            <v>OLD MALTONGATE</v>
          </cell>
          <cell r="C920" t="str">
            <v>MALTON</v>
          </cell>
          <cell r="D920" t="str">
            <v>✓</v>
          </cell>
          <cell r="J920" t="str">
            <v>✓</v>
          </cell>
          <cell r="L920" t="str">
            <v>✓</v>
          </cell>
          <cell r="N920" t="str">
            <v>✓</v>
          </cell>
          <cell r="Q920" t="str">
            <v>✓</v>
          </cell>
        </row>
        <row r="921">
          <cell r="A921" t="str">
            <v>33303040</v>
          </cell>
          <cell r="B921" t="str">
            <v>PRINCESS ROAD</v>
          </cell>
          <cell r="C921" t="str">
            <v>MALTON</v>
          </cell>
          <cell r="D921" t="str">
            <v>✓</v>
          </cell>
          <cell r="J921" t="str">
            <v>✓</v>
          </cell>
          <cell r="K921" t="str">
            <v>✓</v>
          </cell>
          <cell r="L921" t="str">
            <v>✓</v>
          </cell>
          <cell r="N921" t="str">
            <v>✓</v>
          </cell>
          <cell r="Q921" t="str">
            <v>✓</v>
          </cell>
        </row>
        <row r="922">
          <cell r="A922" t="str">
            <v>33303042</v>
          </cell>
          <cell r="B922" t="str">
            <v>RAILWAY STREET</v>
          </cell>
          <cell r="C922" t="str">
            <v>MALTON</v>
          </cell>
          <cell r="D922" t="str">
            <v>✓</v>
          </cell>
          <cell r="F922" t="str">
            <v>✓</v>
          </cell>
          <cell r="J922" t="str">
            <v>✓</v>
          </cell>
          <cell r="K922" t="str">
            <v>✓</v>
          </cell>
          <cell r="L922" t="str">
            <v>✓</v>
          </cell>
          <cell r="N922" t="str">
            <v>✓</v>
          </cell>
          <cell r="Q922" t="str">
            <v>✓</v>
          </cell>
        </row>
        <row r="923">
          <cell r="A923" t="str">
            <v>33303052</v>
          </cell>
          <cell r="B923" t="str">
            <v>SAVILLE STREET</v>
          </cell>
          <cell r="C923" t="str">
            <v>MALTON</v>
          </cell>
          <cell r="D923" t="str">
            <v>✓</v>
          </cell>
          <cell r="J923" t="str">
            <v>✓</v>
          </cell>
          <cell r="K923" t="str">
            <v>✓</v>
          </cell>
          <cell r="L923" t="str">
            <v>✓</v>
          </cell>
          <cell r="N923" t="str">
            <v>✓</v>
          </cell>
          <cell r="Q923" t="str">
            <v>✓</v>
          </cell>
        </row>
        <row r="924">
          <cell r="A924" t="str">
            <v>33303055</v>
          </cell>
          <cell r="B924" t="str">
            <v>SHEEPFOOT HILL</v>
          </cell>
          <cell r="C924" t="str">
            <v>MALTON</v>
          </cell>
          <cell r="D924" t="str">
            <v>✓</v>
          </cell>
          <cell r="J924" t="str">
            <v>✓</v>
          </cell>
          <cell r="K924" t="str">
            <v>✓</v>
          </cell>
          <cell r="L924" t="str">
            <v>✓</v>
          </cell>
          <cell r="M924"/>
          <cell r="N924"/>
          <cell r="Q924" t="str">
            <v>✓</v>
          </cell>
        </row>
        <row r="925">
          <cell r="A925" t="str">
            <v>33303065</v>
          </cell>
          <cell r="B925" t="str">
            <v>ST MICHAEL STREET</v>
          </cell>
          <cell r="C925" t="str">
            <v>MALTON</v>
          </cell>
          <cell r="D925" t="str">
            <v>✓</v>
          </cell>
          <cell r="J925" t="str">
            <v>✓</v>
          </cell>
          <cell r="K925" t="str">
            <v>✓</v>
          </cell>
          <cell r="L925" t="str">
            <v>✓</v>
          </cell>
          <cell r="N925" t="str">
            <v>✓</v>
          </cell>
          <cell r="Q925" t="str">
            <v>✓</v>
          </cell>
        </row>
        <row r="926">
          <cell r="A926" t="str">
            <v>33303082</v>
          </cell>
          <cell r="B926" t="str">
            <v>VICTORIA ROAD</v>
          </cell>
          <cell r="C926" t="str">
            <v>MALTON</v>
          </cell>
          <cell r="D926" t="str">
            <v>✓</v>
          </cell>
          <cell r="J926" t="str">
            <v>✓</v>
          </cell>
          <cell r="L926" t="str">
            <v>✓</v>
          </cell>
          <cell r="Q926" t="str">
            <v>✓</v>
          </cell>
        </row>
        <row r="927">
          <cell r="A927" t="str">
            <v>33303096</v>
          </cell>
          <cell r="B927" t="str">
            <v>WHEELGATE</v>
          </cell>
          <cell r="C927" t="str">
            <v>MALTON</v>
          </cell>
          <cell r="D927" t="str">
            <v>✓</v>
          </cell>
          <cell r="J927" t="str">
            <v>✓</v>
          </cell>
          <cell r="K927" t="str">
            <v>✓</v>
          </cell>
          <cell r="L927" t="str">
            <v>✓</v>
          </cell>
          <cell r="N927" t="str">
            <v>✓</v>
          </cell>
          <cell r="Q927" t="str">
            <v>✓</v>
          </cell>
        </row>
        <row r="928">
          <cell r="A928" t="str">
            <v>33303103</v>
          </cell>
          <cell r="B928" t="str">
            <v>YORK ROAD</v>
          </cell>
          <cell r="C928" t="str">
            <v>MALTON</v>
          </cell>
          <cell r="D928" t="str">
            <v>✓</v>
          </cell>
          <cell r="I928" t="str">
            <v>✓</v>
          </cell>
          <cell r="J928" t="str">
            <v>✓</v>
          </cell>
          <cell r="L928" t="str">
            <v>✓</v>
          </cell>
          <cell r="Q928" t="str">
            <v>✓</v>
          </cell>
        </row>
        <row r="929">
          <cell r="A929" t="str">
            <v>33303104</v>
          </cell>
          <cell r="B929" t="str">
            <v>YORKERSGATE</v>
          </cell>
          <cell r="C929" t="str">
            <v>MALTON</v>
          </cell>
          <cell r="D929" t="str">
            <v>✓</v>
          </cell>
          <cell r="J929" t="str">
            <v>✓</v>
          </cell>
          <cell r="L929" t="str">
            <v>✓</v>
          </cell>
          <cell r="N929" t="str">
            <v>✓</v>
          </cell>
          <cell r="Q929" t="str">
            <v>✓</v>
          </cell>
        </row>
        <row r="930">
          <cell r="A930" t="str">
            <v>33302983</v>
          </cell>
          <cell r="B930" t="str">
            <v>HIGHFIELD ROAD</v>
          </cell>
          <cell r="C930" t="str">
            <v>MALTON</v>
          </cell>
          <cell r="D930" t="str">
            <v>✓</v>
          </cell>
          <cell r="J930" t="str">
            <v>✓</v>
          </cell>
          <cell r="K930" t="str">
            <v>✓</v>
          </cell>
          <cell r="L930"/>
          <cell r="R930" t="str">
            <v>✓</v>
          </cell>
        </row>
        <row r="931">
          <cell r="A931" t="str">
            <v>33303010</v>
          </cell>
          <cell r="B931" t="str">
            <v>MIDDLECAVE ROAD</v>
          </cell>
          <cell r="C931" t="str">
            <v>MALTON</v>
          </cell>
          <cell r="D931" t="str">
            <v>✓</v>
          </cell>
          <cell r="J931" t="str">
            <v>✓</v>
          </cell>
          <cell r="K931" t="str">
            <v>✓</v>
          </cell>
          <cell r="L931"/>
          <cell r="R931" t="str">
            <v>✓</v>
          </cell>
        </row>
        <row r="932">
          <cell r="A932" t="str">
            <v>33363570</v>
          </cell>
          <cell r="B932" t="str">
            <v>HOSPITAL ROAD</v>
          </cell>
          <cell r="C932" t="str">
            <v>MALTON</v>
          </cell>
          <cell r="D932" t="str">
            <v>✓</v>
          </cell>
          <cell r="J932" t="str">
            <v>✓</v>
          </cell>
          <cell r="K932" t="str">
            <v>✓</v>
          </cell>
          <cell r="L932" t="str">
            <v>✓</v>
          </cell>
          <cell r="M932"/>
          <cell r="N932" t="str">
            <v>✓</v>
          </cell>
          <cell r="Q932" t="str">
            <v>✓</v>
          </cell>
        </row>
        <row r="933">
          <cell r="A933" t="str">
            <v>33380543</v>
          </cell>
          <cell r="B933" t="str">
            <v>ORCHARD FIELD FACTORY ACCESS</v>
          </cell>
          <cell r="C933" t="str">
            <v>MALTON</v>
          </cell>
          <cell r="D933" t="str">
            <v>✓</v>
          </cell>
          <cell r="J933" t="str">
            <v>✓</v>
          </cell>
          <cell r="K933" t="str">
            <v>✓</v>
          </cell>
          <cell r="L933" t="str">
            <v>✓</v>
          </cell>
          <cell r="M933"/>
          <cell r="N933"/>
          <cell r="Q933" t="str">
            <v>✓</v>
          </cell>
        </row>
        <row r="934">
          <cell r="A934" t="str">
            <v>33363863</v>
          </cell>
          <cell r="B934" t="str">
            <v>HOWE BRIDGE TO BELLERBYHURN ROAD</v>
          </cell>
          <cell r="C934" t="str">
            <v>MARISHES</v>
          </cell>
          <cell r="D934" t="str">
            <v>✓</v>
          </cell>
          <cell r="J934" t="str">
            <v>✓</v>
          </cell>
          <cell r="L934" t="str">
            <v>✓</v>
          </cell>
          <cell r="Q934" t="str">
            <v>✓</v>
          </cell>
          <cell r="U934" t="str">
            <v>✓</v>
          </cell>
          <cell r="V934" t="str">
            <v>✓</v>
          </cell>
          <cell r="W934"/>
        </row>
        <row r="935">
          <cell r="A935" t="str">
            <v>16603806</v>
          </cell>
          <cell r="B935" t="str">
            <v>HARROGATE ROAD</v>
          </cell>
          <cell r="C935" t="str">
            <v>MARKENFIELD HALL</v>
          </cell>
          <cell r="D935" t="str">
            <v>✓</v>
          </cell>
          <cell r="J935" t="str">
            <v>✓</v>
          </cell>
          <cell r="L935" t="str">
            <v>✓</v>
          </cell>
          <cell r="Q935" t="str">
            <v>✓</v>
          </cell>
        </row>
        <row r="936">
          <cell r="A936" t="str">
            <v>16603971</v>
          </cell>
          <cell r="B936" t="str">
            <v>HIGH STREET</v>
          </cell>
          <cell r="C936" t="str">
            <v>MARKINGTON</v>
          </cell>
          <cell r="D936" t="str">
            <v>✓</v>
          </cell>
          <cell r="J936" t="str">
            <v>✓</v>
          </cell>
          <cell r="K936" t="str">
            <v>✓</v>
          </cell>
          <cell r="L936"/>
          <cell r="R936" t="str">
            <v>✓</v>
          </cell>
        </row>
        <row r="937">
          <cell r="A937" t="str">
            <v>16681815</v>
          </cell>
          <cell r="B937" t="str">
            <v>LIMEBAR LANE TO BRAIMBER LANE</v>
          </cell>
          <cell r="C937" t="str">
            <v>MARTON CUM GRAFTON</v>
          </cell>
          <cell r="D937" t="str">
            <v>✓</v>
          </cell>
          <cell r="J937" t="str">
            <v>✓</v>
          </cell>
          <cell r="L937" t="str">
            <v>✓</v>
          </cell>
          <cell r="Q937" t="str">
            <v>✓</v>
          </cell>
        </row>
        <row r="938">
          <cell r="A938" t="str">
            <v>16601815</v>
          </cell>
          <cell r="B938" t="str">
            <v>REAS LANE</v>
          </cell>
          <cell r="C938" t="str">
            <v>MARTON CUM GRAFTON</v>
          </cell>
          <cell r="D938" t="str">
            <v>✓</v>
          </cell>
          <cell r="J938" t="str">
            <v>✓</v>
          </cell>
          <cell r="K938" t="str">
            <v>✓</v>
          </cell>
          <cell r="L938"/>
          <cell r="R938" t="str">
            <v>✓</v>
          </cell>
        </row>
        <row r="939">
          <cell r="A939" t="str">
            <v>16602907</v>
          </cell>
          <cell r="B939" t="str">
            <v>LEEMING LANE</v>
          </cell>
          <cell r="C939" t="str">
            <v>MARTON LE MOOR</v>
          </cell>
          <cell r="D939" t="str">
            <v>✓</v>
          </cell>
          <cell r="J939" t="str">
            <v>✓</v>
          </cell>
          <cell r="K939" t="str">
            <v>✓</v>
          </cell>
          <cell r="L939"/>
          <cell r="R939" t="str">
            <v>✓</v>
          </cell>
        </row>
        <row r="940">
          <cell r="A940" t="str">
            <v>16681793</v>
          </cell>
          <cell r="B940" t="str">
            <v>BOROUGHBRIDGE ROAD TO MOOR LANE</v>
          </cell>
          <cell r="C940" t="str">
            <v>MARTON LE MOOR</v>
          </cell>
          <cell r="D940" t="str">
            <v>✓</v>
          </cell>
          <cell r="J940" t="str">
            <v>✓</v>
          </cell>
          <cell r="K940" t="str">
            <v>✓</v>
          </cell>
          <cell r="L940" t="str">
            <v>✓</v>
          </cell>
          <cell r="R940" t="str">
            <v>✓</v>
          </cell>
        </row>
        <row r="941">
          <cell r="A941" t="str">
            <v>16602976</v>
          </cell>
          <cell r="B941" t="str">
            <v>THORPE ROAD</v>
          </cell>
          <cell r="C941" t="str">
            <v>MASHAM</v>
          </cell>
          <cell r="D941" t="str">
            <v>✓</v>
          </cell>
          <cell r="J941" t="str">
            <v>✓</v>
          </cell>
          <cell r="L941" t="str">
            <v>✓</v>
          </cell>
          <cell r="Q941" t="str">
            <v>✓</v>
          </cell>
        </row>
        <row r="942">
          <cell r="A942" t="str">
            <v>16602985</v>
          </cell>
          <cell r="B942" t="str">
            <v>CHURCH STREET</v>
          </cell>
          <cell r="C942" t="str">
            <v>MASHAM</v>
          </cell>
          <cell r="D942" t="str">
            <v>✓</v>
          </cell>
          <cell r="I942" t="str">
            <v>✓</v>
          </cell>
          <cell r="J942" t="str">
            <v>✓</v>
          </cell>
          <cell r="L942" t="str">
            <v>✓</v>
          </cell>
          <cell r="Q942" t="str">
            <v>✓</v>
          </cell>
        </row>
        <row r="943">
          <cell r="A943" t="str">
            <v>16602996</v>
          </cell>
          <cell r="B943" t="str">
            <v>LEYBURN ROAD</v>
          </cell>
          <cell r="C943" t="str">
            <v>MASHAM</v>
          </cell>
          <cell r="D943" t="str">
            <v>✓</v>
          </cell>
          <cell r="J943" t="str">
            <v>✓</v>
          </cell>
          <cell r="L943" t="str">
            <v>✓</v>
          </cell>
          <cell r="Q943" t="str">
            <v>✓</v>
          </cell>
        </row>
        <row r="944">
          <cell r="A944" t="str">
            <v>16602999</v>
          </cell>
          <cell r="B944" t="str">
            <v>MARKET PLACE</v>
          </cell>
          <cell r="C944" t="str">
            <v>MASHAM</v>
          </cell>
          <cell r="D944" t="str">
            <v>✓</v>
          </cell>
          <cell r="J944" t="str">
            <v>✓</v>
          </cell>
          <cell r="K944" t="str">
            <v>✓</v>
          </cell>
          <cell r="L944" t="str">
            <v>✓</v>
          </cell>
          <cell r="N944" t="str">
            <v>✓</v>
          </cell>
          <cell r="Q944" t="str">
            <v>✓</v>
          </cell>
        </row>
        <row r="945">
          <cell r="A945" t="str">
            <v>16603006</v>
          </cell>
          <cell r="B945" t="str">
            <v>PARK STREET</v>
          </cell>
          <cell r="C945" t="str">
            <v>MASHAM</v>
          </cell>
          <cell r="D945" t="str">
            <v>✓</v>
          </cell>
          <cell r="J945" t="str">
            <v>✓</v>
          </cell>
          <cell r="L945" t="str">
            <v>✓</v>
          </cell>
          <cell r="Q945" t="str">
            <v>✓</v>
          </cell>
        </row>
        <row r="946">
          <cell r="A946" t="str">
            <v>16603007</v>
          </cell>
          <cell r="B946" t="str">
            <v>RED LANE</v>
          </cell>
          <cell r="C946" t="str">
            <v>MASHAM</v>
          </cell>
          <cell r="D946" t="str">
            <v>✓</v>
          </cell>
          <cell r="J946" t="str">
            <v>✓</v>
          </cell>
          <cell r="K946" t="str">
            <v>✓</v>
          </cell>
          <cell r="L946" t="str">
            <v>✓</v>
          </cell>
          <cell r="M946"/>
          <cell r="N946" t="str">
            <v>✓</v>
          </cell>
          <cell r="Q946" t="str">
            <v>✓</v>
          </cell>
        </row>
        <row r="947">
          <cell r="A947" t="str">
            <v>16603011</v>
          </cell>
          <cell r="B947" t="str">
            <v>SILVER STREET</v>
          </cell>
          <cell r="C947" t="str">
            <v>MASHAM</v>
          </cell>
          <cell r="D947" t="str">
            <v>✓</v>
          </cell>
          <cell r="J947" t="str">
            <v>✓</v>
          </cell>
          <cell r="L947" t="str">
            <v>✓</v>
          </cell>
          <cell r="Q947" t="str">
            <v>✓</v>
          </cell>
        </row>
        <row r="948">
          <cell r="A948" t="str">
            <v>16603014</v>
          </cell>
          <cell r="B948" t="str">
            <v>THE AVENUE</v>
          </cell>
          <cell r="C948" t="str">
            <v>MASHAM</v>
          </cell>
          <cell r="D948" t="str">
            <v>✓</v>
          </cell>
          <cell r="J948" t="str">
            <v>✓</v>
          </cell>
          <cell r="L948" t="str">
            <v>✓</v>
          </cell>
          <cell r="Q948" t="str">
            <v>✓</v>
          </cell>
        </row>
        <row r="949">
          <cell r="A949" t="str">
            <v>16603025</v>
          </cell>
          <cell r="B949" t="str">
            <v>FEARBY ROAD</v>
          </cell>
          <cell r="C949" t="str">
            <v>MASHAM</v>
          </cell>
          <cell r="D949" t="str">
            <v>✓</v>
          </cell>
          <cell r="I949" t="str">
            <v>✓</v>
          </cell>
          <cell r="J949" t="str">
            <v>✓</v>
          </cell>
          <cell r="L949" t="str">
            <v>✓</v>
          </cell>
          <cell r="Q949" t="str">
            <v>✓</v>
          </cell>
        </row>
        <row r="950">
          <cell r="A950" t="str">
            <v>16607898</v>
          </cell>
          <cell r="B950" t="str">
            <v>LITTLE MARKET PLACE</v>
          </cell>
          <cell r="C950" t="str">
            <v>MASHAM</v>
          </cell>
          <cell r="D950" t="str">
            <v>✓</v>
          </cell>
          <cell r="J950" t="str">
            <v>✓</v>
          </cell>
          <cell r="K950" t="str">
            <v>✓</v>
          </cell>
          <cell r="L950" t="str">
            <v>✓</v>
          </cell>
          <cell r="N950" t="str">
            <v>✓</v>
          </cell>
          <cell r="Q950" t="str">
            <v>✓</v>
          </cell>
        </row>
        <row r="951">
          <cell r="A951" t="str">
            <v>16680842</v>
          </cell>
          <cell r="B951" t="str">
            <v>LOW BURTON HALL TO MASHAM BRIDGE</v>
          </cell>
          <cell r="C951" t="str">
            <v>MASHAM</v>
          </cell>
          <cell r="D951" t="str">
            <v>✓</v>
          </cell>
          <cell r="J951" t="str">
            <v>✓</v>
          </cell>
          <cell r="L951" t="str">
            <v>✓</v>
          </cell>
          <cell r="Q951" t="str">
            <v>✓</v>
          </cell>
        </row>
        <row r="952">
          <cell r="A952" t="str">
            <v>16680844</v>
          </cell>
          <cell r="B952" t="str">
            <v>LOW BURTON HALL TO BINSOE</v>
          </cell>
          <cell r="C952" t="str">
            <v>MASHAM</v>
          </cell>
          <cell r="D952" t="str">
            <v>✓</v>
          </cell>
          <cell r="J952" t="str">
            <v>✓</v>
          </cell>
          <cell r="L952" t="str">
            <v>✓</v>
          </cell>
          <cell r="Q952" t="str">
            <v>✓</v>
          </cell>
        </row>
        <row r="953">
          <cell r="A953" t="str">
            <v>16603002</v>
          </cell>
          <cell r="B953" t="str">
            <v>MILLGATE</v>
          </cell>
          <cell r="C953" t="str">
            <v>MASHAM</v>
          </cell>
          <cell r="D953" t="str">
            <v>✓</v>
          </cell>
          <cell r="J953" t="str">
            <v>✓</v>
          </cell>
          <cell r="K953" t="str">
            <v>✓</v>
          </cell>
          <cell r="L953"/>
          <cell r="R953" t="str">
            <v>✓</v>
          </cell>
        </row>
        <row r="954">
          <cell r="A954" t="str">
            <v>31900736</v>
          </cell>
          <cell r="B954" t="str">
            <v>WEST ROAD</v>
          </cell>
          <cell r="C954" t="str">
            <v>MELSONBY</v>
          </cell>
          <cell r="D954" t="str">
            <v>✓</v>
          </cell>
          <cell r="J954" t="str">
            <v>✓</v>
          </cell>
          <cell r="K954" t="str">
            <v>✓</v>
          </cell>
          <cell r="L954"/>
          <cell r="R954" t="str">
            <v>✓</v>
          </cell>
        </row>
        <row r="955">
          <cell r="A955" t="str">
            <v>33700791</v>
          </cell>
          <cell r="B955" t="str">
            <v>HIGH STREET</v>
          </cell>
          <cell r="C955" t="str">
            <v>MICKLEBY</v>
          </cell>
          <cell r="D955" t="str">
            <v>✓</v>
          </cell>
          <cell r="J955" t="str">
            <v>✓</v>
          </cell>
          <cell r="K955" t="str">
            <v>✓</v>
          </cell>
          <cell r="L955"/>
          <cell r="R955" t="str">
            <v>✓</v>
          </cell>
        </row>
        <row r="956">
          <cell r="A956" t="str">
            <v>33700779</v>
          </cell>
          <cell r="B956" t="str">
            <v>ROAD FROM HIGH STREET LYTHE TO MICKLEBY HOLE</v>
          </cell>
          <cell r="C956" t="str">
            <v>MICKLEBY</v>
          </cell>
          <cell r="D956" t="str">
            <v>✓</v>
          </cell>
          <cell r="J956" t="str">
            <v>✓</v>
          </cell>
          <cell r="L956" t="str">
            <v>✓</v>
          </cell>
          <cell r="Q956" t="str">
            <v>✓</v>
          </cell>
        </row>
        <row r="957">
          <cell r="A957" t="str">
            <v>31902342</v>
          </cell>
          <cell r="B957" t="str">
            <v>EAST WITTON ROAD</v>
          </cell>
          <cell r="C957" t="str">
            <v>MIDDLEHAM</v>
          </cell>
          <cell r="D957" t="str">
            <v>✓</v>
          </cell>
          <cell r="J957" t="str">
            <v>✓</v>
          </cell>
          <cell r="L957" t="str">
            <v>✓</v>
          </cell>
          <cell r="Q957" t="str">
            <v>✓</v>
          </cell>
        </row>
        <row r="958">
          <cell r="A958" t="str">
            <v>31902351</v>
          </cell>
          <cell r="B958" t="str">
            <v>KIRKGATE</v>
          </cell>
          <cell r="C958" t="str">
            <v>MIDDLEHAM</v>
          </cell>
          <cell r="D958" t="str">
            <v>✓</v>
          </cell>
          <cell r="J958" t="str">
            <v>✓</v>
          </cell>
          <cell r="L958" t="str">
            <v>✓</v>
          </cell>
          <cell r="Q958" t="str">
            <v>✓</v>
          </cell>
        </row>
        <row r="959">
          <cell r="A959" t="str">
            <v>31902352</v>
          </cell>
          <cell r="B959" t="str">
            <v>LEYBURN ROAD</v>
          </cell>
          <cell r="C959" t="str">
            <v>MIDDLEHAM</v>
          </cell>
          <cell r="D959" t="str">
            <v>✓</v>
          </cell>
          <cell r="J959" t="str">
            <v>✓</v>
          </cell>
          <cell r="L959" t="str">
            <v>✓</v>
          </cell>
          <cell r="Q959" t="str">
            <v>✓</v>
          </cell>
        </row>
        <row r="960">
          <cell r="A960" t="str">
            <v>31902355</v>
          </cell>
          <cell r="B960" t="str">
            <v>MARKET PLACE</v>
          </cell>
          <cell r="C960" t="str">
            <v>MIDDLEHAM</v>
          </cell>
          <cell r="D960" t="str">
            <v>✓</v>
          </cell>
          <cell r="J960" t="str">
            <v>✓</v>
          </cell>
          <cell r="L960" t="str">
            <v>✓</v>
          </cell>
          <cell r="Q960" t="str">
            <v>✓</v>
          </cell>
        </row>
        <row r="961">
          <cell r="A961" t="str">
            <v>31902360</v>
          </cell>
          <cell r="B961" t="str">
            <v>PARK LANE</v>
          </cell>
          <cell r="C961" t="str">
            <v>MIDDLEHAM</v>
          </cell>
          <cell r="D961" t="str">
            <v>✓</v>
          </cell>
          <cell r="J961" t="str">
            <v>✓</v>
          </cell>
          <cell r="K961" t="str">
            <v>✓</v>
          </cell>
          <cell r="L961"/>
          <cell r="R961" t="str">
            <v>✓</v>
          </cell>
        </row>
        <row r="962">
          <cell r="A962" t="str">
            <v>33304457</v>
          </cell>
          <cell r="B962" t="str">
            <v>MAIN STREET</v>
          </cell>
          <cell r="C962" t="str">
            <v>MIDDLETON</v>
          </cell>
          <cell r="D962" t="str">
            <v>✓</v>
          </cell>
          <cell r="J962" t="str">
            <v>✓</v>
          </cell>
          <cell r="L962" t="str">
            <v>✓</v>
          </cell>
          <cell r="Q962" t="str">
            <v>✓</v>
          </cell>
        </row>
        <row r="963">
          <cell r="A963" t="str">
            <v>31900928</v>
          </cell>
          <cell r="B963" t="str">
            <v>KNEETON LANE</v>
          </cell>
          <cell r="C963" t="str">
            <v>MIDDLETON TYAS</v>
          </cell>
          <cell r="D963" t="str">
            <v>✓</v>
          </cell>
          <cell r="I963" t="str">
            <v>✓</v>
          </cell>
          <cell r="J963" t="str">
            <v>✓</v>
          </cell>
          <cell r="K963" t="str">
            <v>✓</v>
          </cell>
          <cell r="L963" t="str">
            <v>✓</v>
          </cell>
          <cell r="Q963" t="str">
            <v>✓</v>
          </cell>
          <cell r="R963" t="str">
            <v>✓</v>
          </cell>
        </row>
        <row r="964">
          <cell r="A964" t="str">
            <v>31900930</v>
          </cell>
          <cell r="B964" t="str">
            <v>MIDDLETON TYAS LANE</v>
          </cell>
          <cell r="C964" t="str">
            <v>MIDDLETON TYAS</v>
          </cell>
          <cell r="D964" t="str">
            <v>✓</v>
          </cell>
          <cell r="I964" t="str">
            <v>✓</v>
          </cell>
          <cell r="J964" t="str">
            <v>✓</v>
          </cell>
          <cell r="L964" t="str">
            <v>✓</v>
          </cell>
          <cell r="Q964" t="str">
            <v>✓</v>
          </cell>
        </row>
        <row r="965">
          <cell r="A965" t="str">
            <v>31900923</v>
          </cell>
          <cell r="B965" t="str">
            <v>FIVE HILLS LANE</v>
          </cell>
          <cell r="C965" t="str">
            <v>MIDDLETON TYAS</v>
          </cell>
          <cell r="D965" t="str">
            <v>✓</v>
          </cell>
          <cell r="J965" t="str">
            <v>✓</v>
          </cell>
          <cell r="K965" t="str">
            <v>✓</v>
          </cell>
          <cell r="L965"/>
          <cell r="R965" t="str">
            <v>✓</v>
          </cell>
        </row>
        <row r="966">
          <cell r="A966" t="str">
            <v>31903088</v>
          </cell>
          <cell r="B966" t="str">
            <v>MAIN STREET</v>
          </cell>
          <cell r="C966" t="str">
            <v>MIDDLETON TYAS</v>
          </cell>
          <cell r="D966" t="str">
            <v>✓</v>
          </cell>
          <cell r="J966" t="str">
            <v>✓</v>
          </cell>
          <cell r="K966" t="str">
            <v>✓</v>
          </cell>
          <cell r="L966"/>
          <cell r="R966" t="str">
            <v>✓</v>
          </cell>
        </row>
        <row r="967">
          <cell r="A967" t="str">
            <v>16680750</v>
          </cell>
          <cell r="B967" t="str">
            <v>CUT BRIDGE TO CHURCH LANE</v>
          </cell>
          <cell r="C967" t="str">
            <v>MILBY</v>
          </cell>
          <cell r="D967" t="str">
            <v>✓</v>
          </cell>
          <cell r="J967" t="str">
            <v>✓</v>
          </cell>
          <cell r="L967" t="str">
            <v>✓</v>
          </cell>
          <cell r="Q967" t="str">
            <v>✓</v>
          </cell>
        </row>
        <row r="968">
          <cell r="A968" t="str">
            <v>16602466</v>
          </cell>
          <cell r="B968" t="str">
            <v>HARROGATE ROAD</v>
          </cell>
          <cell r="C968" t="str">
            <v>MINSKIP</v>
          </cell>
          <cell r="D968" t="str">
            <v>✓</v>
          </cell>
          <cell r="J968" t="str">
            <v>✓</v>
          </cell>
          <cell r="L968" t="str">
            <v>✓</v>
          </cell>
          <cell r="Q968" t="str">
            <v>✓</v>
          </cell>
        </row>
        <row r="969">
          <cell r="A969" t="str">
            <v>16602474</v>
          </cell>
          <cell r="B969" t="str">
            <v>MAIN STREET</v>
          </cell>
          <cell r="C969" t="str">
            <v>MINSKIP</v>
          </cell>
          <cell r="D969" t="str">
            <v>✓</v>
          </cell>
          <cell r="J969" t="str">
            <v>✓</v>
          </cell>
          <cell r="L969" t="str">
            <v>✓</v>
          </cell>
          <cell r="Q969" t="str">
            <v>✓</v>
          </cell>
        </row>
        <row r="970">
          <cell r="A970" t="str">
            <v>16602490</v>
          </cell>
          <cell r="B970" t="str">
            <v>THORNDIKES LANE</v>
          </cell>
          <cell r="C970" t="str">
            <v>MINSKIP</v>
          </cell>
          <cell r="D970" t="str">
            <v>✓</v>
          </cell>
          <cell r="I970" t="str">
            <v>✓</v>
          </cell>
          <cell r="J970" t="str">
            <v>✓</v>
          </cell>
          <cell r="L970" t="str">
            <v>✓</v>
          </cell>
          <cell r="Q970" t="str">
            <v>✓</v>
          </cell>
        </row>
        <row r="971">
          <cell r="A971" t="str">
            <v>16680454</v>
          </cell>
          <cell r="B971" t="str">
            <v>HIGH MOOR LANE TO MINSKIP</v>
          </cell>
          <cell r="C971" t="str">
            <v>MINSKIP</v>
          </cell>
          <cell r="D971" t="str">
            <v>✓</v>
          </cell>
          <cell r="J971" t="str">
            <v>✓</v>
          </cell>
          <cell r="L971" t="str">
            <v>✓</v>
          </cell>
          <cell r="Q971" t="str">
            <v>✓</v>
          </cell>
        </row>
        <row r="972">
          <cell r="A972" t="str">
            <v>16681794</v>
          </cell>
          <cell r="B972" t="str">
            <v>MINSKIP ROUNDABOUT TO PONDAROSA PARK</v>
          </cell>
          <cell r="C972" t="str">
            <v>MINSKIP</v>
          </cell>
          <cell r="D972" t="str">
            <v>✓</v>
          </cell>
          <cell r="J972" t="str">
            <v>✓</v>
          </cell>
          <cell r="L972" t="str">
            <v>✓</v>
          </cell>
          <cell r="Q972" t="str">
            <v>✓</v>
          </cell>
        </row>
        <row r="973">
          <cell r="A973" t="str">
            <v>16681795</v>
          </cell>
          <cell r="B973" t="str">
            <v>CROFT FARM TO STUMP CROSS ROUNDABOUT</v>
          </cell>
          <cell r="C973" t="str">
            <v>MINSKIP</v>
          </cell>
          <cell r="D973" t="str">
            <v>✓</v>
          </cell>
          <cell r="I973" t="str">
            <v>✓</v>
          </cell>
          <cell r="J973" t="str">
            <v>✓</v>
          </cell>
          <cell r="L973" t="str">
            <v>✓</v>
          </cell>
          <cell r="Q973" t="str">
            <v>✓</v>
          </cell>
        </row>
        <row r="974">
          <cell r="A974" t="str">
            <v>34205147</v>
          </cell>
          <cell r="B974" t="str">
            <v>WATER LANE</v>
          </cell>
          <cell r="C974" t="str">
            <v>MONK FRYSTON</v>
          </cell>
          <cell r="D974" t="str">
            <v>✓</v>
          </cell>
          <cell r="I974" t="str">
            <v>✓</v>
          </cell>
          <cell r="J974" t="str">
            <v>✓</v>
          </cell>
          <cell r="K974" t="str">
            <v>✓</v>
          </cell>
          <cell r="L974"/>
          <cell r="R974" t="str">
            <v>✓</v>
          </cell>
        </row>
        <row r="975">
          <cell r="A975" t="str">
            <v>34205124</v>
          </cell>
          <cell r="B975" t="str">
            <v>LUMBY LANE</v>
          </cell>
          <cell r="C975" t="str">
            <v>MONK FRYSTON</v>
          </cell>
          <cell r="D975" t="str">
            <v>✓</v>
          </cell>
          <cell r="I975" t="str">
            <v>✓</v>
          </cell>
          <cell r="J975" t="str">
            <v>✓</v>
          </cell>
          <cell r="L975" t="str">
            <v>✓</v>
          </cell>
          <cell r="Q975" t="str">
            <v>✓</v>
          </cell>
        </row>
        <row r="976">
          <cell r="A976" t="str">
            <v>34205126</v>
          </cell>
          <cell r="B976" t="str">
            <v>MAIN STREET</v>
          </cell>
          <cell r="C976" t="str">
            <v>MONK FRYSTON</v>
          </cell>
          <cell r="D976" t="str">
            <v>✓</v>
          </cell>
          <cell r="I976" t="str">
            <v>✓</v>
          </cell>
          <cell r="J976" t="str">
            <v>✓</v>
          </cell>
          <cell r="L976" t="str">
            <v>✓</v>
          </cell>
          <cell r="Q976" t="str">
            <v>✓</v>
          </cell>
        </row>
        <row r="977">
          <cell r="A977" t="str">
            <v>34280704</v>
          </cell>
          <cell r="B977" t="str">
            <v>SELBY ROAD</v>
          </cell>
          <cell r="C977" t="str">
            <v>MONK FRYSTON</v>
          </cell>
          <cell r="D977" t="str">
            <v>✓</v>
          </cell>
          <cell r="I977" t="str">
            <v>✓</v>
          </cell>
          <cell r="J977" t="str">
            <v>✓</v>
          </cell>
          <cell r="L977" t="str">
            <v>✓</v>
          </cell>
          <cell r="Q977" t="str">
            <v>✓</v>
          </cell>
        </row>
        <row r="978">
          <cell r="A978" t="str">
            <v>34280706</v>
          </cell>
          <cell r="B978" t="str">
            <v>YORK ROAD</v>
          </cell>
          <cell r="C978" t="str">
            <v>MONK FRYSTON</v>
          </cell>
          <cell r="D978" t="str">
            <v>✓</v>
          </cell>
          <cell r="I978" t="str">
            <v>✓</v>
          </cell>
          <cell r="J978" t="str">
            <v>✓</v>
          </cell>
          <cell r="L978" t="str">
            <v>✓</v>
          </cell>
          <cell r="Q978" t="str">
            <v>✓</v>
          </cell>
        </row>
        <row r="979">
          <cell r="A979" t="str">
            <v>16680516</v>
          </cell>
          <cell r="B979" t="str">
            <v>TURN BRIDGE TO SKIP BRIDGE FARM</v>
          </cell>
          <cell r="C979" t="str">
            <v>MOOR MONKTON</v>
          </cell>
          <cell r="D979" t="str">
            <v>✓</v>
          </cell>
          <cell r="J979" t="str">
            <v>✓</v>
          </cell>
          <cell r="L979" t="str">
            <v>✓</v>
          </cell>
          <cell r="Q979" t="str">
            <v>✓</v>
          </cell>
        </row>
        <row r="980">
          <cell r="A980" t="str">
            <v>16281224</v>
          </cell>
          <cell r="B980" t="str">
            <v>MORTON ON SWALE VILLAGE</v>
          </cell>
          <cell r="C980" t="str">
            <v>MORTON ON SWALE</v>
          </cell>
          <cell r="D980" t="str">
            <v>✓</v>
          </cell>
          <cell r="J980" t="str">
            <v>✓</v>
          </cell>
          <cell r="L980" t="str">
            <v>✓</v>
          </cell>
          <cell r="Q980" t="str">
            <v>✓</v>
          </cell>
        </row>
        <row r="981">
          <cell r="A981" t="str">
            <v>16281225</v>
          </cell>
          <cell r="B981" t="str">
            <v>MORTON ON SWALE TO SCRUTON CROSS LANES</v>
          </cell>
          <cell r="C981" t="str">
            <v>MORTON ON SWALE</v>
          </cell>
          <cell r="D981" t="str">
            <v>✓</v>
          </cell>
          <cell r="J981" t="str">
            <v>✓</v>
          </cell>
          <cell r="L981" t="str">
            <v>✓</v>
          </cell>
          <cell r="Q981" t="str">
            <v>✓</v>
          </cell>
        </row>
        <row r="982">
          <cell r="A982" t="str">
            <v>31900958</v>
          </cell>
          <cell r="B982" t="str">
            <v>SCURRAGH LANE</v>
          </cell>
          <cell r="C982" t="str">
            <v>MOULTON</v>
          </cell>
          <cell r="D982" t="str">
            <v>✓</v>
          </cell>
          <cell r="I982" t="str">
            <v>✓</v>
          </cell>
          <cell r="J982" t="str">
            <v>✓</v>
          </cell>
          <cell r="L982" t="str">
            <v>✓</v>
          </cell>
          <cell r="Q982" t="str">
            <v>✓</v>
          </cell>
        </row>
        <row r="983">
          <cell r="A983" t="str">
            <v>33701101</v>
          </cell>
          <cell r="B983" t="str">
            <v>FLOTMANBY LANE</v>
          </cell>
          <cell r="C983" t="str">
            <v>MUSTON</v>
          </cell>
          <cell r="D983" t="str">
            <v>✓</v>
          </cell>
          <cell r="J983" t="str">
            <v>✓</v>
          </cell>
          <cell r="L983" t="str">
            <v>✓</v>
          </cell>
          <cell r="Q983" t="str">
            <v>✓</v>
          </cell>
        </row>
        <row r="984">
          <cell r="A984" t="str">
            <v>33701113</v>
          </cell>
          <cell r="B984" t="str">
            <v>KING STREET</v>
          </cell>
          <cell r="C984" t="str">
            <v>MUSTON</v>
          </cell>
          <cell r="D984" t="str">
            <v>✓</v>
          </cell>
          <cell r="J984" t="str">
            <v>✓</v>
          </cell>
          <cell r="L984" t="str">
            <v>✓</v>
          </cell>
          <cell r="Q984" t="str">
            <v>✓</v>
          </cell>
        </row>
        <row r="985">
          <cell r="A985" t="str">
            <v>33701135</v>
          </cell>
          <cell r="B985" t="str">
            <v>WEST STREET</v>
          </cell>
          <cell r="C985" t="str">
            <v>MUSTON</v>
          </cell>
          <cell r="D985" t="str">
            <v>✓</v>
          </cell>
          <cell r="J985" t="str">
            <v>✓</v>
          </cell>
          <cell r="L985" t="str">
            <v>✓</v>
          </cell>
          <cell r="Q985" t="str">
            <v>✓</v>
          </cell>
        </row>
        <row r="986">
          <cell r="A986" t="str">
            <v>33702361</v>
          </cell>
          <cell r="B986" t="str">
            <v>KING HILL</v>
          </cell>
          <cell r="C986" t="str">
            <v>MUSTON</v>
          </cell>
          <cell r="D986" t="str">
            <v>✓</v>
          </cell>
          <cell r="I986" t="str">
            <v>✓</v>
          </cell>
          <cell r="J986" t="str">
            <v>✓</v>
          </cell>
          <cell r="L986" t="str">
            <v>✓</v>
          </cell>
          <cell r="Q986" t="str">
            <v>✓</v>
          </cell>
        </row>
        <row r="987">
          <cell r="A987" t="str">
            <v>33780547</v>
          </cell>
          <cell r="B987" t="str">
            <v>BOWES LANE TO KING HILL</v>
          </cell>
          <cell r="C987" t="str">
            <v>MUSTON</v>
          </cell>
          <cell r="D987" t="str">
            <v>✓</v>
          </cell>
          <cell r="I987" t="str">
            <v>✓</v>
          </cell>
          <cell r="J987" t="str">
            <v>✓</v>
          </cell>
          <cell r="L987" t="str">
            <v>✓</v>
          </cell>
          <cell r="Q987" t="str">
            <v>✓</v>
          </cell>
        </row>
        <row r="988">
          <cell r="A988" t="str">
            <v>33780548</v>
          </cell>
          <cell r="B988" t="str">
            <v>KING HILL TO MILL LANE</v>
          </cell>
          <cell r="C988" t="str">
            <v>MUSTON</v>
          </cell>
          <cell r="D988" t="str">
            <v>✓</v>
          </cell>
          <cell r="I988" t="str">
            <v>✓</v>
          </cell>
          <cell r="J988" t="str">
            <v>✓</v>
          </cell>
          <cell r="L988" t="str">
            <v>✓</v>
          </cell>
          <cell r="Q988" t="str">
            <v>✓</v>
          </cell>
        </row>
        <row r="989">
          <cell r="A989" t="str">
            <v>09604236</v>
          </cell>
          <cell r="B989" t="str">
            <v>RAY GILL TO MILL LANE</v>
          </cell>
          <cell r="C989" t="str">
            <v>NAPPA</v>
          </cell>
          <cell r="D989" t="str">
            <v>✓</v>
          </cell>
          <cell r="J989" t="str">
            <v>✓</v>
          </cell>
          <cell r="L989" t="str">
            <v>✓</v>
          </cell>
          <cell r="Q989" t="str">
            <v>✓</v>
          </cell>
        </row>
        <row r="990">
          <cell r="A990" t="str">
            <v>33370063</v>
          </cell>
          <cell r="B990" t="str">
            <v>MAIN ROAD</v>
          </cell>
          <cell r="C990" t="str">
            <v>NAWTON</v>
          </cell>
          <cell r="D990" t="str">
            <v>✓</v>
          </cell>
          <cell r="J990" t="str">
            <v>✓</v>
          </cell>
          <cell r="L990" t="str">
            <v>✓</v>
          </cell>
          <cell r="Q990" t="str">
            <v>✓</v>
          </cell>
        </row>
        <row r="991">
          <cell r="A991" t="str">
            <v>33304020</v>
          </cell>
          <cell r="B991" t="str">
            <v>CHAPEL STREET</v>
          </cell>
          <cell r="C991" t="str">
            <v>NAWTON</v>
          </cell>
          <cell r="D991" t="str">
            <v>✓</v>
          </cell>
          <cell r="I991" t="str">
            <v>✓</v>
          </cell>
          <cell r="J991" t="str">
            <v>✓</v>
          </cell>
          <cell r="K991" t="str">
            <v>✓</v>
          </cell>
          <cell r="L991"/>
          <cell r="R991" t="str">
            <v>✓</v>
          </cell>
        </row>
        <row r="992">
          <cell r="A992" t="str">
            <v>33304028</v>
          </cell>
          <cell r="B992" t="str">
            <v>HIGH STREET</v>
          </cell>
          <cell r="C992" t="str">
            <v>NAWTON</v>
          </cell>
          <cell r="D992" t="str">
            <v>✓</v>
          </cell>
          <cell r="I992" t="str">
            <v>✓</v>
          </cell>
          <cell r="J992" t="str">
            <v>✓</v>
          </cell>
          <cell r="K992" t="str">
            <v>✓</v>
          </cell>
          <cell r="L992"/>
          <cell r="R992" t="str">
            <v>✓</v>
          </cell>
        </row>
        <row r="993">
          <cell r="A993" t="str">
            <v>33363807</v>
          </cell>
          <cell r="B993" t="str">
            <v>GALE LANE</v>
          </cell>
          <cell r="C993" t="str">
            <v>NAWTON</v>
          </cell>
          <cell r="D993" t="str">
            <v>✓</v>
          </cell>
          <cell r="J993" t="str">
            <v>✓</v>
          </cell>
          <cell r="K993" t="str">
            <v>✓</v>
          </cell>
          <cell r="L993"/>
          <cell r="R993" t="str">
            <v>✓</v>
          </cell>
        </row>
        <row r="994">
          <cell r="A994" t="str">
            <v>33701360</v>
          </cell>
          <cell r="B994" t="str">
            <v>FIELDSTEAD CRESCENT</v>
          </cell>
          <cell r="C994" t="str">
            <v>NEWBY</v>
          </cell>
          <cell r="D994" t="str">
            <v>✓</v>
          </cell>
          <cell r="J994" t="str">
            <v>✓</v>
          </cell>
          <cell r="K994" t="str">
            <v>✓</v>
          </cell>
          <cell r="L994"/>
          <cell r="R994" t="str">
            <v>✓</v>
          </cell>
        </row>
        <row r="995">
          <cell r="A995" t="str">
            <v>33701758</v>
          </cell>
          <cell r="B995" t="str">
            <v>WREYFIELD DRIVE</v>
          </cell>
          <cell r="C995" t="str">
            <v>NEWBY</v>
          </cell>
          <cell r="D995" t="str">
            <v>✓</v>
          </cell>
          <cell r="J995" t="str">
            <v>✓</v>
          </cell>
          <cell r="L995" t="str">
            <v>✓</v>
          </cell>
          <cell r="Q995" t="str">
            <v>✓</v>
          </cell>
        </row>
        <row r="996">
          <cell r="A996" t="str">
            <v>33702024</v>
          </cell>
          <cell r="B996" t="str">
            <v>FIELD LANE</v>
          </cell>
          <cell r="C996" t="str">
            <v>NEWBY</v>
          </cell>
          <cell r="D996" t="str">
            <v>✓</v>
          </cell>
          <cell r="I996" t="str">
            <v>✓</v>
          </cell>
          <cell r="J996" t="str">
            <v>✓</v>
          </cell>
          <cell r="L996" t="str">
            <v>✓</v>
          </cell>
          <cell r="Q996" t="str">
            <v>✓</v>
          </cell>
        </row>
        <row r="997">
          <cell r="A997" t="str">
            <v>33702071</v>
          </cell>
          <cell r="B997" t="str">
            <v>NEWLANDS PARK DRIVE</v>
          </cell>
          <cell r="C997" t="str">
            <v>NEWBY</v>
          </cell>
          <cell r="D997" t="str">
            <v>✓</v>
          </cell>
          <cell r="J997" t="str">
            <v>✓</v>
          </cell>
          <cell r="L997" t="str">
            <v>✓</v>
          </cell>
          <cell r="Q997" t="str">
            <v>✓</v>
          </cell>
        </row>
        <row r="998">
          <cell r="A998" t="str">
            <v>33702403</v>
          </cell>
          <cell r="B998" t="str">
            <v>BURNISTON ROAD</v>
          </cell>
          <cell r="C998" t="str">
            <v>NEWBY</v>
          </cell>
          <cell r="D998" t="str">
            <v>✓</v>
          </cell>
          <cell r="J998" t="str">
            <v>✓</v>
          </cell>
          <cell r="L998" t="str">
            <v>✓</v>
          </cell>
          <cell r="Q998" t="str">
            <v>✓</v>
          </cell>
          <cell r="U998" t="str">
            <v>✓</v>
          </cell>
        </row>
        <row r="999">
          <cell r="A999" t="str">
            <v>33702659</v>
          </cell>
          <cell r="B999" t="str">
            <v>SCALBY ROAD</v>
          </cell>
          <cell r="C999" t="str">
            <v>NEWBY</v>
          </cell>
          <cell r="D999" t="str">
            <v>✓</v>
          </cell>
          <cell r="I999" t="str">
            <v>✓</v>
          </cell>
          <cell r="J999" t="str">
            <v>✓</v>
          </cell>
          <cell r="L999" t="str">
            <v>✓</v>
          </cell>
          <cell r="Q999" t="str">
            <v>✓</v>
          </cell>
          <cell r="U999" t="str">
            <v>✓</v>
          </cell>
          <cell r="V999" t="str">
            <v>✓</v>
          </cell>
          <cell r="W999" t="str">
            <v>✓</v>
          </cell>
        </row>
        <row r="1000">
          <cell r="A1000" t="str">
            <v>33702660</v>
          </cell>
          <cell r="B1000" t="str">
            <v>CROSS LANE</v>
          </cell>
          <cell r="C1000" t="str">
            <v>NEWBY</v>
          </cell>
          <cell r="D1000" t="str">
            <v>✓</v>
          </cell>
          <cell r="J1000" t="str">
            <v>✓</v>
          </cell>
          <cell r="K1000" t="str">
            <v>✓</v>
          </cell>
          <cell r="L1000" t="str">
            <v>✓</v>
          </cell>
          <cell r="M1000"/>
          <cell r="N1000" t="str">
            <v>✓</v>
          </cell>
          <cell r="Q1000" t="str">
            <v>✓</v>
          </cell>
        </row>
        <row r="1001">
          <cell r="A1001" t="str">
            <v>33702674</v>
          </cell>
          <cell r="B1001" t="str">
            <v>THROXENBY LANE</v>
          </cell>
          <cell r="C1001" t="str">
            <v>NEWBY</v>
          </cell>
          <cell r="D1001" t="str">
            <v>✓</v>
          </cell>
          <cell r="I1001" t="str">
            <v>✓</v>
          </cell>
          <cell r="J1001" t="str">
            <v>✓</v>
          </cell>
          <cell r="L1001" t="str">
            <v>✓</v>
          </cell>
          <cell r="Q1001" t="str">
            <v>✓</v>
          </cell>
        </row>
        <row r="1002">
          <cell r="A1002" t="str">
            <v>33781421</v>
          </cell>
          <cell r="B1002" t="str">
            <v>HACKNESS ROAD</v>
          </cell>
          <cell r="C1002" t="str">
            <v>NEWBY</v>
          </cell>
          <cell r="D1002" t="str">
            <v>✓</v>
          </cell>
          <cell r="I1002" t="str">
            <v>✓</v>
          </cell>
          <cell r="J1002" t="str">
            <v>✓</v>
          </cell>
          <cell r="L1002" t="str">
            <v>✓</v>
          </cell>
          <cell r="Q1002" t="str">
            <v>✓</v>
          </cell>
        </row>
        <row r="1003">
          <cell r="A1003" t="str">
            <v>33702390</v>
          </cell>
          <cell r="B1003" t="str">
            <v>GREEN LANE</v>
          </cell>
          <cell r="C1003" t="str">
            <v>NEWBY, SCARBOROUGH</v>
          </cell>
          <cell r="D1003" t="str">
            <v>✓</v>
          </cell>
          <cell r="I1003" t="str">
            <v>✓</v>
          </cell>
          <cell r="J1003" t="str">
            <v>✓</v>
          </cell>
          <cell r="L1003" t="str">
            <v>✓</v>
          </cell>
          <cell r="Q1003" t="str">
            <v>✓</v>
          </cell>
        </row>
        <row r="1004">
          <cell r="A1004" t="str">
            <v>16281352</v>
          </cell>
          <cell r="B1004" t="str">
            <v>HOLLY BUSH HOUSE TO NEWSHAM</v>
          </cell>
          <cell r="C1004" t="str">
            <v>NEWSHAM</v>
          </cell>
          <cell r="D1004" t="str">
            <v>✓</v>
          </cell>
          <cell r="J1004" t="str">
            <v>✓</v>
          </cell>
          <cell r="L1004" t="str">
            <v>✓</v>
          </cell>
          <cell r="Q1004" t="str">
            <v>✓</v>
          </cell>
        </row>
        <row r="1005">
          <cell r="A1005" t="str">
            <v>16281353</v>
          </cell>
          <cell r="B1005" t="str">
            <v>NEWSHAM TO NEWSHAM ROAD</v>
          </cell>
          <cell r="C1005" t="str">
            <v>NEWSHAM</v>
          </cell>
          <cell r="D1005" t="str">
            <v>✓</v>
          </cell>
          <cell r="J1005" t="str">
            <v>✓</v>
          </cell>
          <cell r="L1005" t="str">
            <v>✓</v>
          </cell>
          <cell r="Q1005" t="str">
            <v>✓</v>
          </cell>
        </row>
        <row r="1006">
          <cell r="A1006" t="str">
            <v>34280710</v>
          </cell>
          <cell r="B1006" t="str">
            <v>POINTER FARM SLIP ROAD</v>
          </cell>
          <cell r="C1006" t="str">
            <v>NEWTHORPE</v>
          </cell>
          <cell r="D1006" t="str">
            <v>✓</v>
          </cell>
          <cell r="I1006" t="str">
            <v>✓</v>
          </cell>
          <cell r="J1006" t="str">
            <v>✓</v>
          </cell>
          <cell r="L1006" t="str">
            <v>✓</v>
          </cell>
          <cell r="Q1006" t="str">
            <v>✓</v>
          </cell>
        </row>
        <row r="1007">
          <cell r="A1007" t="str">
            <v>34280711</v>
          </cell>
          <cell r="B1007" t="str">
            <v>NEWTHORPE LANE</v>
          </cell>
          <cell r="C1007" t="str">
            <v>NEWTHORPE</v>
          </cell>
          <cell r="D1007" t="str">
            <v>✓</v>
          </cell>
          <cell r="I1007" t="str">
            <v>✓</v>
          </cell>
          <cell r="J1007" t="str">
            <v>✓</v>
          </cell>
          <cell r="L1007" t="str">
            <v>✓</v>
          </cell>
          <cell r="Q1007" t="str">
            <v>✓</v>
          </cell>
        </row>
        <row r="1008">
          <cell r="A1008" t="str">
            <v>34203012</v>
          </cell>
          <cell r="B1008" t="str">
            <v>WETHERBY ROAD</v>
          </cell>
          <cell r="C1008" t="str">
            <v>NEWTON KYME</v>
          </cell>
          <cell r="D1008" t="str">
            <v>✓</v>
          </cell>
          <cell r="J1008" t="str">
            <v>✓</v>
          </cell>
          <cell r="L1008" t="str">
            <v>✓</v>
          </cell>
          <cell r="Q1008" t="str">
            <v>✓</v>
          </cell>
        </row>
        <row r="1009">
          <cell r="A1009" t="str">
            <v>31903238</v>
          </cell>
          <cell r="B1009" t="str">
            <v>NEWTON LE WILLOWS TO COCKED HAT PLANTATION</v>
          </cell>
          <cell r="C1009" t="str">
            <v>NEWTON LE WILLOWS</v>
          </cell>
          <cell r="D1009" t="str">
            <v>✓</v>
          </cell>
          <cell r="J1009" t="str">
            <v>✓</v>
          </cell>
          <cell r="K1009" t="str">
            <v>✓</v>
          </cell>
          <cell r="L1009"/>
          <cell r="R1009" t="str">
            <v>✓</v>
          </cell>
        </row>
        <row r="1010">
          <cell r="A1010" t="str">
            <v>33370284</v>
          </cell>
          <cell r="B1010" t="str">
            <v>NEWTONDALE FOREST DRIVE TO BRAYGATE BALK</v>
          </cell>
          <cell r="C1010" t="str">
            <v>NEWTON ON RAWCLIFFE</v>
          </cell>
          <cell r="D1010" t="str">
            <v>✓</v>
          </cell>
          <cell r="J1010" t="str">
            <v>✓</v>
          </cell>
          <cell r="L1010" t="str">
            <v>✓</v>
          </cell>
          <cell r="Q1010" t="str">
            <v>✓</v>
          </cell>
        </row>
        <row r="1011">
          <cell r="A1011" t="str">
            <v>31903240</v>
          </cell>
          <cell r="B1011" t="str">
            <v>STATION ROAD</v>
          </cell>
          <cell r="C1011" t="str">
            <v>NEWTON-LE-WILLOWS</v>
          </cell>
          <cell r="D1011" t="str">
            <v>✓</v>
          </cell>
          <cell r="J1011" t="str">
            <v>✓</v>
          </cell>
          <cell r="K1011" t="str">
            <v>✓</v>
          </cell>
          <cell r="L1011"/>
          <cell r="R1011" t="str">
            <v>✓</v>
          </cell>
        </row>
        <row r="1012">
          <cell r="A1012" t="str">
            <v>31904433</v>
          </cell>
          <cell r="B1012" t="str">
            <v>BROMPTON ROAD</v>
          </cell>
          <cell r="C1012" t="str">
            <v>NEWTON-LE-WILLOWS</v>
          </cell>
          <cell r="D1012" t="str">
            <v>✓</v>
          </cell>
          <cell r="J1012" t="str">
            <v>✓</v>
          </cell>
          <cell r="K1012" t="str">
            <v>✓</v>
          </cell>
          <cell r="L1012"/>
          <cell r="R1012" t="str">
            <v>✓</v>
          </cell>
        </row>
        <row r="1013">
          <cell r="A1013" t="str">
            <v>16604870</v>
          </cell>
          <cell r="B1013" t="str">
            <v>RIPLEY ROAD</v>
          </cell>
          <cell r="C1013" t="str">
            <v>NIDD</v>
          </cell>
          <cell r="D1013" t="str">
            <v>✓</v>
          </cell>
          <cell r="J1013" t="str">
            <v>✓</v>
          </cell>
          <cell r="L1013" t="str">
            <v>✓</v>
          </cell>
          <cell r="N1013" t="str">
            <v>✓</v>
          </cell>
          <cell r="Q1013" t="str">
            <v>✓</v>
          </cell>
        </row>
        <row r="1014">
          <cell r="A1014" t="str">
            <v>16681369</v>
          </cell>
          <cell r="B1014" t="str">
            <v>NIDD TO FLAT FARM</v>
          </cell>
          <cell r="C1014" t="str">
            <v>NIDD</v>
          </cell>
          <cell r="D1014" t="str">
            <v>✓</v>
          </cell>
          <cell r="J1014" t="str">
            <v>✓</v>
          </cell>
          <cell r="K1014" t="str">
            <v>✓</v>
          </cell>
          <cell r="L1014"/>
          <cell r="R1014" t="str">
            <v>✓</v>
          </cell>
        </row>
        <row r="1015">
          <cell r="A1015" t="str">
            <v>16200466</v>
          </cell>
          <cell r="B1015" t="str">
            <v>FRONT STREET</v>
          </cell>
          <cell r="C1015" t="str">
            <v>NORBY</v>
          </cell>
          <cell r="D1015" t="str">
            <v>✓</v>
          </cell>
          <cell r="J1015" t="str">
            <v>✓</v>
          </cell>
          <cell r="L1015" t="str">
            <v>✓</v>
          </cell>
          <cell r="Q1015" t="str">
            <v>✓</v>
          </cell>
          <cell r="V1015" t="str">
            <v>✓</v>
          </cell>
        </row>
        <row r="1016">
          <cell r="A1016" t="str">
            <v>16602211</v>
          </cell>
          <cell r="B1016" t="str">
            <v>KNARESBOROUGH ROAD</v>
          </cell>
          <cell r="C1016" t="str">
            <v>NORTH DEIGHTON</v>
          </cell>
          <cell r="D1016" t="str">
            <v>✓</v>
          </cell>
          <cell r="J1016" t="str">
            <v>✓</v>
          </cell>
          <cell r="K1016" t="str">
            <v>✓</v>
          </cell>
          <cell r="L1016"/>
          <cell r="R1016" t="str">
            <v>✓</v>
          </cell>
        </row>
        <row r="1017">
          <cell r="A1017" t="str">
            <v>34203048</v>
          </cell>
          <cell r="B1017" t="str">
            <v>BROADMANOR</v>
          </cell>
          <cell r="C1017" t="str">
            <v>NORTH DUFFIELD</v>
          </cell>
          <cell r="D1017" t="str">
            <v>✓</v>
          </cell>
          <cell r="I1017" t="str">
            <v>✓</v>
          </cell>
          <cell r="J1017" t="str">
            <v>✓</v>
          </cell>
          <cell r="K1017" t="str">
            <v>✓</v>
          </cell>
          <cell r="L1017"/>
          <cell r="R1017" t="str">
            <v>✓</v>
          </cell>
        </row>
        <row r="1018">
          <cell r="A1018" t="str">
            <v>34203058</v>
          </cell>
          <cell r="B1018" t="str">
            <v>MAIN STREET</v>
          </cell>
          <cell r="C1018" t="str">
            <v>NORTH DUFFIELD</v>
          </cell>
          <cell r="D1018" t="str">
            <v>✓</v>
          </cell>
          <cell r="J1018" t="str">
            <v>✓</v>
          </cell>
          <cell r="K1018" t="str">
            <v>✓</v>
          </cell>
          <cell r="L1018" t="str">
            <v>✓</v>
          </cell>
          <cell r="Q1018" t="str">
            <v>✓</v>
          </cell>
          <cell r="R1018" t="str">
            <v>✓</v>
          </cell>
        </row>
        <row r="1019">
          <cell r="A1019" t="str">
            <v>34203063</v>
          </cell>
          <cell r="B1019" t="str">
            <v>SELBY ROAD</v>
          </cell>
          <cell r="C1019" t="str">
            <v>NORTH DUFFIELD</v>
          </cell>
          <cell r="D1019" t="str">
            <v>✓</v>
          </cell>
          <cell r="J1019" t="str">
            <v>✓</v>
          </cell>
          <cell r="L1019" t="str">
            <v>✓</v>
          </cell>
          <cell r="Q1019" t="str">
            <v>✓</v>
          </cell>
        </row>
        <row r="1020">
          <cell r="A1020" t="str">
            <v>34203068</v>
          </cell>
          <cell r="B1020" t="str">
            <v>YORK ROAD</v>
          </cell>
          <cell r="C1020" t="str">
            <v>NORTH DUFFIELD</v>
          </cell>
          <cell r="D1020" t="str">
            <v>✓</v>
          </cell>
          <cell r="J1020" t="str">
            <v>✓</v>
          </cell>
          <cell r="L1020" t="str">
            <v>✓</v>
          </cell>
          <cell r="Q1020" t="str">
            <v>✓</v>
          </cell>
        </row>
        <row r="1021">
          <cell r="A1021" t="str">
            <v>34280591</v>
          </cell>
          <cell r="B1021" t="str">
            <v>MARKET WEIGHTON ROAD E</v>
          </cell>
          <cell r="C1021" t="str">
            <v>NORTH DUFFIELD</v>
          </cell>
          <cell r="D1021" t="str">
            <v>✓</v>
          </cell>
          <cell r="J1021" t="str">
            <v>✓</v>
          </cell>
          <cell r="L1021" t="str">
            <v>✓</v>
          </cell>
          <cell r="Q1021" t="str">
            <v>✓</v>
          </cell>
        </row>
        <row r="1022">
          <cell r="A1022" t="str">
            <v>34280595</v>
          </cell>
          <cell r="B1022" t="str">
            <v>MARKET WEIGHTON ROAD W</v>
          </cell>
          <cell r="C1022" t="str">
            <v>NORTH DUFFIELD</v>
          </cell>
          <cell r="D1022" t="str">
            <v>✓</v>
          </cell>
          <cell r="J1022" t="str">
            <v>✓</v>
          </cell>
          <cell r="L1022" t="str">
            <v>✓</v>
          </cell>
          <cell r="Q1022" t="str">
            <v>✓</v>
          </cell>
        </row>
        <row r="1023">
          <cell r="A1023" t="str">
            <v>16680873</v>
          </cell>
          <cell r="B1023" t="str">
            <v>GATE LODGE TO NORTH LEYS</v>
          </cell>
          <cell r="C1023" t="str">
            <v>NORTH LEES</v>
          </cell>
          <cell r="D1023" t="str">
            <v>✓</v>
          </cell>
          <cell r="J1023" t="str">
            <v>✓</v>
          </cell>
          <cell r="K1023" t="str">
            <v>✓</v>
          </cell>
          <cell r="L1023" t="str">
            <v>✓</v>
          </cell>
          <cell r="Q1023" t="str">
            <v>✓</v>
          </cell>
          <cell r="R1023" t="str">
            <v>✓</v>
          </cell>
        </row>
        <row r="1024">
          <cell r="A1024" t="str">
            <v>16680932</v>
          </cell>
          <cell r="B1024" t="str">
            <v>NORTH LEYS TO WOOD FARM</v>
          </cell>
          <cell r="C1024" t="str">
            <v>NORTH LEES</v>
          </cell>
          <cell r="D1024" t="str">
            <v>✓</v>
          </cell>
          <cell r="J1024" t="str">
            <v>✓</v>
          </cell>
          <cell r="L1024" t="str">
            <v>✓</v>
          </cell>
          <cell r="Q1024" t="str">
            <v>✓</v>
          </cell>
          <cell r="V1024" t="str">
            <v>✓</v>
          </cell>
        </row>
        <row r="1025">
          <cell r="A1025" t="str">
            <v>16281275</v>
          </cell>
          <cell r="B1025" t="str">
            <v>OTTERINGTON HOUSE TO CORPSE ROAD</v>
          </cell>
          <cell r="C1025" t="str">
            <v>NORTH OTTERINGTON</v>
          </cell>
          <cell r="D1025" t="str">
            <v>✓</v>
          </cell>
          <cell r="J1025" t="str">
            <v>✓</v>
          </cell>
          <cell r="L1025" t="str">
            <v>✓</v>
          </cell>
          <cell r="Q1025" t="str">
            <v>✓</v>
          </cell>
        </row>
        <row r="1026">
          <cell r="A1026" t="str">
            <v>16281276</v>
          </cell>
          <cell r="B1026" t="str">
            <v>CORPSE ROAD TO SOLBERGE LODGE</v>
          </cell>
          <cell r="C1026" t="str">
            <v>NORTH OTTERINGTON</v>
          </cell>
          <cell r="D1026" t="str">
            <v>✓</v>
          </cell>
          <cell r="J1026" t="str">
            <v>✓</v>
          </cell>
          <cell r="L1026" t="str">
            <v>✓</v>
          </cell>
          <cell r="Q1026" t="str">
            <v>✓</v>
          </cell>
        </row>
        <row r="1027">
          <cell r="A1027" t="str">
            <v>16605906</v>
          </cell>
          <cell r="B1027" t="str">
            <v>HARROGATE ROAD</v>
          </cell>
          <cell r="C1027" t="str">
            <v>NORTH RIGTON</v>
          </cell>
          <cell r="D1027" t="str">
            <v>✓</v>
          </cell>
          <cell r="J1027" t="str">
            <v>✓</v>
          </cell>
          <cell r="L1027" t="str">
            <v>✓</v>
          </cell>
          <cell r="Q1027" t="str">
            <v>✓</v>
          </cell>
        </row>
        <row r="1028">
          <cell r="A1028" t="str">
            <v>16605905</v>
          </cell>
          <cell r="B1028" t="str">
            <v>HALL GREEN LANE</v>
          </cell>
          <cell r="C1028" t="str">
            <v>NORTH RIGTON</v>
          </cell>
          <cell r="D1028" t="str">
            <v>✓</v>
          </cell>
          <cell r="I1028" t="str">
            <v>✓</v>
          </cell>
          <cell r="J1028" t="str">
            <v>✓</v>
          </cell>
          <cell r="K1028" t="str">
            <v>✓</v>
          </cell>
          <cell r="L1028"/>
          <cell r="R1028" t="str">
            <v>✓</v>
          </cell>
        </row>
        <row r="1029">
          <cell r="A1029" t="str">
            <v>16680775</v>
          </cell>
          <cell r="B1029" t="str">
            <v>NORTH STAINLEY TO TANFIELD BRIDGE</v>
          </cell>
          <cell r="C1029" t="str">
            <v>NORTH STAINLEY</v>
          </cell>
          <cell r="D1029" t="str">
            <v>✓</v>
          </cell>
          <cell r="J1029" t="str">
            <v>✓</v>
          </cell>
          <cell r="K1029" t="str">
            <v>✓</v>
          </cell>
          <cell r="L1029" t="str">
            <v>✓</v>
          </cell>
          <cell r="Q1029" t="str">
            <v>✓</v>
          </cell>
          <cell r="R1029" t="str">
            <v>✓</v>
          </cell>
        </row>
        <row r="1030">
          <cell r="A1030" t="str">
            <v>16680776</v>
          </cell>
          <cell r="B1030" t="str">
            <v>NORTH STAINLEY VILLAGE</v>
          </cell>
          <cell r="C1030" t="str">
            <v>NORTH STAINLEY</v>
          </cell>
          <cell r="D1030" t="str">
            <v>✓</v>
          </cell>
          <cell r="J1030" t="str">
            <v>✓</v>
          </cell>
          <cell r="K1030" t="str">
            <v>✓</v>
          </cell>
          <cell r="L1030" t="str">
            <v>✓</v>
          </cell>
          <cell r="Q1030" t="str">
            <v>✓</v>
          </cell>
          <cell r="R1030" t="str">
            <v>✓</v>
          </cell>
        </row>
        <row r="1031">
          <cell r="A1031" t="str">
            <v>16680933</v>
          </cell>
          <cell r="B1031" t="str">
            <v>WOOD FARM TO LIGHTWATER FARM</v>
          </cell>
          <cell r="C1031" t="str">
            <v>NORTH STAINLEY</v>
          </cell>
          <cell r="D1031" t="str">
            <v>✓</v>
          </cell>
          <cell r="J1031" t="str">
            <v>✓</v>
          </cell>
          <cell r="L1031" t="str">
            <v>✓</v>
          </cell>
          <cell r="Q1031" t="str">
            <v>✓</v>
          </cell>
          <cell r="V1031" t="str">
            <v>✓</v>
          </cell>
        </row>
        <row r="1032">
          <cell r="A1032" t="str">
            <v>16200029</v>
          </cell>
          <cell r="B1032" t="str">
            <v>NORTHALLERTON RIGG</v>
          </cell>
          <cell r="C1032" t="str">
            <v>NORTHALLERTON</v>
          </cell>
          <cell r="I1032" t="str">
            <v>✓</v>
          </cell>
          <cell r="J1032" t="str">
            <v>✓</v>
          </cell>
          <cell r="L1032" t="str">
            <v>✓</v>
          </cell>
          <cell r="Q1032" t="str">
            <v>✓</v>
          </cell>
        </row>
        <row r="1033">
          <cell r="A1033" t="str">
            <v>16200075</v>
          </cell>
          <cell r="B1033" t="str">
            <v>BROMPTON ROAD</v>
          </cell>
          <cell r="C1033" t="str">
            <v>NORTHALLERTON</v>
          </cell>
          <cell r="D1033" t="str">
            <v>✓</v>
          </cell>
          <cell r="I1033" t="str">
            <v>✓</v>
          </cell>
          <cell r="J1033" t="str">
            <v>✓</v>
          </cell>
          <cell r="L1033" t="str">
            <v>✓</v>
          </cell>
          <cell r="Q1033" t="str">
            <v>✓</v>
          </cell>
        </row>
        <row r="1034">
          <cell r="A1034" t="str">
            <v>16200079</v>
          </cell>
          <cell r="B1034" t="str">
            <v>BULLAMOOR ROAD</v>
          </cell>
          <cell r="C1034" t="str">
            <v>NORTHALLERTON</v>
          </cell>
          <cell r="D1034" t="str">
            <v>✓</v>
          </cell>
          <cell r="I1034" t="str">
            <v>✓</v>
          </cell>
          <cell r="J1034" t="str">
            <v>✓</v>
          </cell>
          <cell r="K1034"/>
          <cell r="L1034" t="str">
            <v>✓</v>
          </cell>
          <cell r="M1034"/>
          <cell r="N1034"/>
          <cell r="Q1034" t="str">
            <v>✓</v>
          </cell>
        </row>
        <row r="1035">
          <cell r="A1035" t="str">
            <v>16200096</v>
          </cell>
          <cell r="B1035" t="str">
            <v>CROSBY ROAD</v>
          </cell>
          <cell r="C1035" t="str">
            <v>NORTHALLERTON</v>
          </cell>
          <cell r="D1035" t="str">
            <v>✓</v>
          </cell>
          <cell r="I1035" t="str">
            <v>✓</v>
          </cell>
          <cell r="J1035" t="str">
            <v>✓</v>
          </cell>
          <cell r="K1035" t="str">
            <v>✓</v>
          </cell>
          <cell r="L1035" t="str">
            <v>✓</v>
          </cell>
          <cell r="M1035"/>
          <cell r="N1035" t="str">
            <v>✓</v>
          </cell>
          <cell r="Q1035" t="str">
            <v>✓</v>
          </cell>
        </row>
        <row r="1036">
          <cell r="A1036" t="str">
            <v>16200098</v>
          </cell>
          <cell r="B1036" t="str">
            <v>DARLINGTON ROAD</v>
          </cell>
          <cell r="C1036" t="str">
            <v>NORTHALLERTON</v>
          </cell>
          <cell r="D1036" t="str">
            <v>✓</v>
          </cell>
          <cell r="I1036" t="str">
            <v>✓</v>
          </cell>
          <cell r="J1036" t="str">
            <v>✓</v>
          </cell>
          <cell r="L1036" t="str">
            <v>✓</v>
          </cell>
          <cell r="Q1036" t="str">
            <v>✓</v>
          </cell>
        </row>
        <row r="1037">
          <cell r="A1037" t="str">
            <v>16200101</v>
          </cell>
          <cell r="B1037" t="str">
            <v>EAST ROAD</v>
          </cell>
          <cell r="C1037" t="str">
            <v>NORTHALLERTON</v>
          </cell>
          <cell r="D1037" t="str">
            <v>✓</v>
          </cell>
          <cell r="I1037" t="str">
            <v>✓</v>
          </cell>
          <cell r="J1037" t="str">
            <v>✓</v>
          </cell>
          <cell r="K1037" t="str">
            <v>✓</v>
          </cell>
          <cell r="L1037" t="str">
            <v>✓</v>
          </cell>
          <cell r="M1037"/>
          <cell r="N1037" t="str">
            <v>✓</v>
          </cell>
          <cell r="Q1037" t="str">
            <v>✓</v>
          </cell>
        </row>
        <row r="1038">
          <cell r="A1038" t="str">
            <v>16200114</v>
          </cell>
          <cell r="B1038" t="str">
            <v>FRIARAGE STREET</v>
          </cell>
          <cell r="C1038" t="str">
            <v>NORTHALLERTON</v>
          </cell>
          <cell r="D1038" t="str">
            <v>✓</v>
          </cell>
          <cell r="I1038" t="str">
            <v>✓</v>
          </cell>
          <cell r="J1038" t="str">
            <v>✓</v>
          </cell>
          <cell r="L1038" t="str">
            <v>✓</v>
          </cell>
          <cell r="N1038" t="str">
            <v>✓</v>
          </cell>
          <cell r="Q1038" t="str">
            <v>✓</v>
          </cell>
        </row>
        <row r="1039">
          <cell r="A1039" t="str">
            <v>16200130</v>
          </cell>
          <cell r="B1039" t="str">
            <v>HIGH STREET</v>
          </cell>
          <cell r="C1039" t="str">
            <v>NORTHALLERTON</v>
          </cell>
          <cell r="D1039" t="str">
            <v>✓</v>
          </cell>
          <cell r="I1039" t="str">
            <v>✓</v>
          </cell>
          <cell r="J1039" t="str">
            <v>✓</v>
          </cell>
          <cell r="K1039" t="str">
            <v>✓</v>
          </cell>
          <cell r="L1039" t="str">
            <v>✓</v>
          </cell>
          <cell r="N1039" t="str">
            <v>✓</v>
          </cell>
          <cell r="Q1039" t="str">
            <v>✓</v>
          </cell>
        </row>
        <row r="1040">
          <cell r="A1040" t="str">
            <v>16200146</v>
          </cell>
          <cell r="B1040" t="str">
            <v>MALPAS ROAD</v>
          </cell>
          <cell r="C1040" t="str">
            <v>NORTHALLERTON</v>
          </cell>
          <cell r="D1040" t="str">
            <v>✓</v>
          </cell>
          <cell r="J1040" t="str">
            <v>✓</v>
          </cell>
          <cell r="K1040" t="str">
            <v>✓</v>
          </cell>
          <cell r="L1040" t="str">
            <v>✓</v>
          </cell>
          <cell r="N1040" t="str">
            <v>✓</v>
          </cell>
          <cell r="Q1040" t="str">
            <v>✓</v>
          </cell>
        </row>
        <row r="1041">
          <cell r="A1041" t="str">
            <v>16200180</v>
          </cell>
          <cell r="B1041" t="str">
            <v>ROMANBY ROAD</v>
          </cell>
          <cell r="C1041" t="str">
            <v>NORTHALLERTON</v>
          </cell>
          <cell r="D1041" t="str">
            <v>✓</v>
          </cell>
          <cell r="J1041" t="str">
            <v>✓</v>
          </cell>
          <cell r="L1041" t="str">
            <v>✓</v>
          </cell>
          <cell r="Q1041" t="str">
            <v>✓</v>
          </cell>
        </row>
        <row r="1042">
          <cell r="A1042" t="str">
            <v>16200188</v>
          </cell>
          <cell r="B1042" t="str">
            <v>SOUTH PARADE</v>
          </cell>
          <cell r="C1042" t="str">
            <v>NORTHALLERTON</v>
          </cell>
          <cell r="D1042" t="str">
            <v>✓</v>
          </cell>
          <cell r="I1042" t="str">
            <v>✓</v>
          </cell>
          <cell r="J1042" t="str">
            <v>✓</v>
          </cell>
          <cell r="L1042" t="str">
            <v>✓</v>
          </cell>
          <cell r="N1042" t="str">
            <v>✓</v>
          </cell>
          <cell r="Q1042" t="str">
            <v>✓</v>
          </cell>
        </row>
        <row r="1043">
          <cell r="A1043" t="str">
            <v>16200217</v>
          </cell>
          <cell r="B1043" t="str">
            <v>THE LINK</v>
          </cell>
          <cell r="C1043" t="str">
            <v>NORTHALLERTON</v>
          </cell>
          <cell r="D1043" t="str">
            <v>✓</v>
          </cell>
          <cell r="I1043" t="str">
            <v>✓</v>
          </cell>
          <cell r="J1043" t="str">
            <v>✓</v>
          </cell>
          <cell r="L1043" t="str">
            <v>✓</v>
          </cell>
          <cell r="N1043"/>
          <cell r="Q1043" t="str">
            <v>✓</v>
          </cell>
        </row>
        <row r="1044">
          <cell r="A1044" t="str">
            <v>16200221</v>
          </cell>
          <cell r="B1044" t="str">
            <v>THIRSK ROAD</v>
          </cell>
          <cell r="C1044" t="str">
            <v>NORTHALLERTON</v>
          </cell>
          <cell r="D1044" t="str">
            <v>✓</v>
          </cell>
          <cell r="I1044" t="str">
            <v>✓</v>
          </cell>
          <cell r="J1044" t="str">
            <v>✓</v>
          </cell>
          <cell r="L1044" t="str">
            <v>✓</v>
          </cell>
          <cell r="Q1044" t="str">
            <v>✓</v>
          </cell>
          <cell r="V1044" t="str">
            <v>✓</v>
          </cell>
        </row>
        <row r="1045">
          <cell r="A1045" t="str">
            <v>16200281</v>
          </cell>
          <cell r="B1045" t="str">
            <v>YAFFORTH ROAD</v>
          </cell>
          <cell r="C1045" t="str">
            <v>NORTHALLERTON</v>
          </cell>
          <cell r="D1045" t="str">
            <v>✓</v>
          </cell>
          <cell r="I1045" t="str">
            <v>✓</v>
          </cell>
          <cell r="J1045" t="str">
            <v>✓</v>
          </cell>
          <cell r="L1045" t="str">
            <v>✓</v>
          </cell>
          <cell r="Q1045" t="str">
            <v>✓</v>
          </cell>
        </row>
        <row r="1046">
          <cell r="A1046" t="str">
            <v>16201648</v>
          </cell>
          <cell r="B1046" t="str">
            <v>STOKESLEY ROAD</v>
          </cell>
          <cell r="C1046" t="str">
            <v>NORTHALLERTON</v>
          </cell>
          <cell r="D1046" t="str">
            <v>✓</v>
          </cell>
          <cell r="I1046" t="str">
            <v>✓</v>
          </cell>
          <cell r="J1046" t="str">
            <v>✓</v>
          </cell>
          <cell r="L1046" t="str">
            <v>✓</v>
          </cell>
          <cell r="Q1046" t="str">
            <v>✓</v>
          </cell>
        </row>
        <row r="1047">
          <cell r="A1047" t="str">
            <v>16206120</v>
          </cell>
          <cell r="B1047" t="str">
            <v>NORTH MOOR ROAD</v>
          </cell>
          <cell r="C1047" t="str">
            <v>NORTHALLERTON</v>
          </cell>
          <cell r="D1047" t="str">
            <v>✓</v>
          </cell>
          <cell r="I1047" t="str">
            <v>✓</v>
          </cell>
          <cell r="J1047" t="str">
            <v>✓</v>
          </cell>
          <cell r="K1047" t="str">
            <v>✓</v>
          </cell>
          <cell r="L1047" t="str">
            <v>✓</v>
          </cell>
          <cell r="N1047"/>
          <cell r="Q1047" t="str">
            <v>✓</v>
          </cell>
          <cell r="R1047" t="str">
            <v>✓</v>
          </cell>
        </row>
        <row r="1048">
          <cell r="A1048" t="str">
            <v>16200097</v>
          </cell>
          <cell r="B1048" t="str">
            <v>CROSSBECK ROAD</v>
          </cell>
          <cell r="C1048" t="str">
            <v>NORTHALLERTON</v>
          </cell>
          <cell r="D1048" t="str">
            <v>✓</v>
          </cell>
          <cell r="J1048" t="str">
            <v>✓</v>
          </cell>
          <cell r="K1048" t="str">
            <v>✓</v>
          </cell>
          <cell r="L1048"/>
          <cell r="R1048" t="str">
            <v>✓</v>
          </cell>
          <cell r="V1048"/>
        </row>
        <row r="1049">
          <cell r="A1049" t="str">
            <v>16200156</v>
          </cell>
          <cell r="B1049" t="str">
            <v>MOUNT ROAD</v>
          </cell>
          <cell r="C1049" t="str">
            <v>NORTHALLERTON</v>
          </cell>
          <cell r="D1049" t="str">
            <v>✓</v>
          </cell>
          <cell r="J1049" t="str">
            <v>✓</v>
          </cell>
          <cell r="K1049" t="str">
            <v>✓</v>
          </cell>
          <cell r="L1049"/>
          <cell r="R1049" t="str">
            <v>✓</v>
          </cell>
        </row>
        <row r="1050">
          <cell r="A1050" t="str">
            <v>16200191</v>
          </cell>
          <cell r="B1050" t="str">
            <v>SPRINGWELL LANE</v>
          </cell>
          <cell r="C1050" t="str">
            <v>NORTHALLERTON</v>
          </cell>
          <cell r="D1050" t="str">
            <v>✓</v>
          </cell>
          <cell r="J1050" t="str">
            <v>✓</v>
          </cell>
          <cell r="K1050" t="str">
            <v>✓</v>
          </cell>
          <cell r="L1050"/>
          <cell r="R1050" t="str">
            <v>✓</v>
          </cell>
        </row>
        <row r="1051">
          <cell r="A1051" t="str">
            <v>16200229</v>
          </cell>
          <cell r="B1051" t="str">
            <v>UPWELL ROAD</v>
          </cell>
          <cell r="C1051" t="str">
            <v>NORTHALLERTON</v>
          </cell>
          <cell r="D1051" t="str">
            <v>✓</v>
          </cell>
          <cell r="J1051" t="str">
            <v>✓</v>
          </cell>
          <cell r="K1051" t="str">
            <v>✓</v>
          </cell>
          <cell r="L1051"/>
          <cell r="R1051" t="str">
            <v>✓</v>
          </cell>
        </row>
        <row r="1052">
          <cell r="A1052" t="str">
            <v>16200031</v>
          </cell>
          <cell r="B1052" t="str">
            <v>OAKTREE HILL</v>
          </cell>
          <cell r="C1052" t="str">
            <v>NORTHALLERTON</v>
          </cell>
          <cell r="D1052" t="str">
            <v>✓</v>
          </cell>
          <cell r="J1052" t="str">
            <v>✓</v>
          </cell>
          <cell r="L1052" t="str">
            <v>✓</v>
          </cell>
          <cell r="Q1052" t="str">
            <v>✓</v>
          </cell>
          <cell r="U1052" t="str">
            <v>✓</v>
          </cell>
        </row>
        <row r="1053">
          <cell r="A1053" t="str">
            <v>33701310</v>
          </cell>
          <cell r="B1053" t="str">
            <v>COLUMBUS RAVINE</v>
          </cell>
          <cell r="C1053" t="str">
            <v>NORTHSTEAD, SCARBOROUGH</v>
          </cell>
          <cell r="D1053" t="str">
            <v>✓</v>
          </cell>
          <cell r="I1053" t="str">
            <v>✓</v>
          </cell>
          <cell r="J1053" t="str">
            <v>✓</v>
          </cell>
          <cell r="L1053" t="str">
            <v>✓</v>
          </cell>
          <cell r="Q1053" t="str">
            <v>✓</v>
          </cell>
          <cell r="U1053" t="str">
            <v>✓</v>
          </cell>
          <cell r="V1053" t="str">
            <v>✓</v>
          </cell>
        </row>
        <row r="1054">
          <cell r="A1054" t="str">
            <v>33302950</v>
          </cell>
          <cell r="B1054" t="str">
            <v>CHURCH STREET</v>
          </cell>
          <cell r="C1054" t="str">
            <v>NORTON</v>
          </cell>
          <cell r="D1054" t="str">
            <v>✓</v>
          </cell>
          <cell r="J1054" t="str">
            <v>✓</v>
          </cell>
          <cell r="K1054" t="str">
            <v>✓</v>
          </cell>
          <cell r="L1054" t="str">
            <v>✓</v>
          </cell>
          <cell r="N1054" t="str">
            <v>✓</v>
          </cell>
          <cell r="Q1054" t="str">
            <v>✓</v>
          </cell>
        </row>
        <row r="1055">
          <cell r="A1055" t="str">
            <v>33302952</v>
          </cell>
          <cell r="B1055" t="str">
            <v>COMMERCIAL STREET</v>
          </cell>
          <cell r="C1055" t="str">
            <v>NORTON</v>
          </cell>
          <cell r="D1055" t="str">
            <v>✓</v>
          </cell>
          <cell r="J1055" t="str">
            <v>✓</v>
          </cell>
          <cell r="K1055" t="str">
            <v>✓</v>
          </cell>
          <cell r="L1055" t="str">
            <v>✓</v>
          </cell>
          <cell r="N1055" t="str">
            <v>✓</v>
          </cell>
          <cell r="Q1055" t="str">
            <v>✓</v>
          </cell>
        </row>
        <row r="1056">
          <cell r="A1056" t="str">
            <v>33302993</v>
          </cell>
          <cell r="B1056" t="str">
            <v>LANGTON ROAD</v>
          </cell>
          <cell r="C1056" t="str">
            <v>NORTON</v>
          </cell>
          <cell r="D1056" t="str">
            <v>✓</v>
          </cell>
          <cell r="J1056" t="str">
            <v>✓</v>
          </cell>
          <cell r="L1056" t="str">
            <v>✓</v>
          </cell>
          <cell r="Q1056" t="str">
            <v>✓</v>
          </cell>
        </row>
        <row r="1057">
          <cell r="A1057" t="str">
            <v>33303012</v>
          </cell>
          <cell r="B1057" t="str">
            <v>MILL STREET</v>
          </cell>
          <cell r="C1057" t="str">
            <v>NORTON</v>
          </cell>
          <cell r="D1057" t="str">
            <v>✓</v>
          </cell>
          <cell r="J1057" t="str">
            <v>✓</v>
          </cell>
          <cell r="L1057" t="str">
            <v>✓</v>
          </cell>
          <cell r="Q1057" t="str">
            <v>✓</v>
          </cell>
        </row>
        <row r="1058">
          <cell r="A1058" t="str">
            <v>33303022</v>
          </cell>
          <cell r="B1058" t="str">
            <v>NORTON ROAD</v>
          </cell>
          <cell r="C1058" t="str">
            <v>NORTON</v>
          </cell>
          <cell r="D1058" t="str">
            <v>✓</v>
          </cell>
          <cell r="F1058" t="str">
            <v>✓</v>
          </cell>
          <cell r="J1058" t="str">
            <v>✓</v>
          </cell>
          <cell r="K1058" t="str">
            <v>✓</v>
          </cell>
          <cell r="L1058" t="str">
            <v>✓</v>
          </cell>
          <cell r="N1058" t="str">
            <v>✓</v>
          </cell>
          <cell r="Q1058" t="str">
            <v>✓</v>
          </cell>
        </row>
        <row r="1059">
          <cell r="A1059" t="str">
            <v>33303086</v>
          </cell>
          <cell r="B1059" t="str">
            <v>WELHAM ROAD</v>
          </cell>
          <cell r="C1059" t="str">
            <v>NORTON</v>
          </cell>
          <cell r="D1059" t="str">
            <v>✓</v>
          </cell>
          <cell r="J1059" t="str">
            <v>✓</v>
          </cell>
          <cell r="L1059" t="str">
            <v>✓</v>
          </cell>
          <cell r="Q1059" t="str">
            <v>✓</v>
          </cell>
        </row>
        <row r="1060">
          <cell r="A1060" t="str">
            <v>33303100</v>
          </cell>
          <cell r="B1060" t="str">
            <v>WOLD STREET</v>
          </cell>
          <cell r="C1060" t="str">
            <v>NORTON</v>
          </cell>
          <cell r="D1060" t="str">
            <v>✓</v>
          </cell>
          <cell r="J1060" t="str">
            <v>✓</v>
          </cell>
          <cell r="L1060" t="str">
            <v>✓</v>
          </cell>
          <cell r="Q1060" t="str">
            <v>✓</v>
          </cell>
        </row>
        <row r="1061">
          <cell r="A1061" t="str">
            <v>33303101</v>
          </cell>
          <cell r="B1061" t="str">
            <v>WOOD STREET</v>
          </cell>
          <cell r="C1061" t="str">
            <v>NORTON</v>
          </cell>
          <cell r="D1061" t="str">
            <v>✓</v>
          </cell>
          <cell r="J1061" t="str">
            <v>✓</v>
          </cell>
          <cell r="L1061" t="str">
            <v>✓</v>
          </cell>
          <cell r="Q1061" t="str">
            <v>✓</v>
          </cell>
        </row>
        <row r="1062">
          <cell r="A1062" t="str">
            <v>33303148</v>
          </cell>
          <cell r="B1062" t="str">
            <v>BEVERLEY ROAD</v>
          </cell>
          <cell r="C1062" t="str">
            <v>NORTON</v>
          </cell>
          <cell r="D1062" t="str">
            <v>✓</v>
          </cell>
          <cell r="J1062" t="str">
            <v>✓</v>
          </cell>
          <cell r="L1062" t="str">
            <v>✓</v>
          </cell>
          <cell r="Q1062" t="str">
            <v>✓</v>
          </cell>
        </row>
        <row r="1063">
          <cell r="A1063" t="str">
            <v>33303181</v>
          </cell>
          <cell r="B1063" t="str">
            <v>SCARBOROUGH ROAD</v>
          </cell>
          <cell r="C1063" t="str">
            <v>NORTON</v>
          </cell>
          <cell r="D1063" t="str">
            <v>✓</v>
          </cell>
          <cell r="I1063" t="str">
            <v>✓</v>
          </cell>
          <cell r="J1063" t="str">
            <v>✓</v>
          </cell>
          <cell r="Q1063" t="str">
            <v>✓</v>
          </cell>
        </row>
        <row r="1064">
          <cell r="A1064" t="str">
            <v>33363666</v>
          </cell>
          <cell r="B1064" t="str">
            <v>RIVERSIDE VIEW</v>
          </cell>
          <cell r="C1064" t="str">
            <v>NORTON</v>
          </cell>
          <cell r="D1064" t="str">
            <v>✓</v>
          </cell>
          <cell r="J1064" t="str">
            <v>✓</v>
          </cell>
          <cell r="K1064"/>
          <cell r="L1064" t="str">
            <v>✓</v>
          </cell>
          <cell r="N1064"/>
          <cell r="Q1064" t="str">
            <v>✓</v>
          </cell>
        </row>
        <row r="1065">
          <cell r="A1065" t="str">
            <v>16680503</v>
          </cell>
          <cell r="B1065" t="str">
            <v>MOOR END TO THE AVENUE</v>
          </cell>
          <cell r="C1065" t="str">
            <v>NUN MONKTON</v>
          </cell>
          <cell r="D1065" t="str">
            <v>✓</v>
          </cell>
          <cell r="J1065" t="str">
            <v>✓</v>
          </cell>
          <cell r="K1065" t="str">
            <v>✓</v>
          </cell>
          <cell r="L1065"/>
          <cell r="R1065" t="str">
            <v>✓</v>
          </cell>
        </row>
        <row r="1066">
          <cell r="A1066" t="str">
            <v>33303186</v>
          </cell>
          <cell r="B1066" t="str">
            <v>TOWN STREET</v>
          </cell>
          <cell r="C1066" t="str">
            <v>OLD MALTON</v>
          </cell>
          <cell r="D1066" t="str">
            <v>✓</v>
          </cell>
          <cell r="I1066" t="str">
            <v>✓</v>
          </cell>
          <cell r="J1066" t="str">
            <v>✓</v>
          </cell>
          <cell r="L1066" t="str">
            <v>✓</v>
          </cell>
          <cell r="Q1066" t="str">
            <v>✓</v>
          </cell>
        </row>
        <row r="1067">
          <cell r="A1067" t="str">
            <v>33370087</v>
          </cell>
          <cell r="B1067" t="str">
            <v>MALTON BY-PASS TO HOWE BRIDGE</v>
          </cell>
          <cell r="C1067" t="str">
            <v>OLD MALTON</v>
          </cell>
          <cell r="D1067" t="str">
            <v>✓</v>
          </cell>
          <cell r="I1067" t="str">
            <v>✓</v>
          </cell>
          <cell r="J1067" t="str">
            <v>✓</v>
          </cell>
          <cell r="L1067" t="str">
            <v>✓</v>
          </cell>
          <cell r="Q1067" t="str">
            <v>✓</v>
          </cell>
        </row>
        <row r="1068">
          <cell r="A1068" t="str">
            <v>33701822</v>
          </cell>
          <cell r="B1068" t="str">
            <v>OSGODBY LANE</v>
          </cell>
          <cell r="C1068" t="str">
            <v>OSGODBY</v>
          </cell>
          <cell r="D1068" t="str">
            <v>✓</v>
          </cell>
          <cell r="J1068" t="str">
            <v>✓</v>
          </cell>
          <cell r="L1068" t="str">
            <v>✓</v>
          </cell>
          <cell r="Q1068" t="str">
            <v>✓</v>
          </cell>
        </row>
        <row r="1069">
          <cell r="A1069" t="str">
            <v>33701826</v>
          </cell>
          <cell r="B1069" t="str">
            <v>PRIORY PLACE</v>
          </cell>
          <cell r="C1069" t="str">
            <v>OSGODBY</v>
          </cell>
          <cell r="D1069" t="str">
            <v>✓</v>
          </cell>
          <cell r="J1069" t="str">
            <v>✓</v>
          </cell>
          <cell r="L1069" t="str">
            <v>✓</v>
          </cell>
          <cell r="Q1069" t="str">
            <v>✓</v>
          </cell>
        </row>
        <row r="1070">
          <cell r="A1070" t="str">
            <v>33780396</v>
          </cell>
          <cell r="B1070" t="str">
            <v>ROAD FROM OVERDALE TO PARK AND RIDE ROUNDABOUT</v>
          </cell>
          <cell r="C1070" t="str">
            <v>OSGODBY</v>
          </cell>
          <cell r="D1070" t="str">
            <v>✓</v>
          </cell>
          <cell r="I1070" t="str">
            <v>✓</v>
          </cell>
          <cell r="J1070" t="str">
            <v>✓</v>
          </cell>
          <cell r="L1070" t="str">
            <v>✓</v>
          </cell>
          <cell r="Q1070" t="str">
            <v>✓</v>
          </cell>
        </row>
        <row r="1071">
          <cell r="A1071" t="str">
            <v>33780397</v>
          </cell>
          <cell r="B1071" t="str">
            <v>ROAD FROM CAYTON BAY ROUNDABOUT TO FILEY ROAD ROUNDABOUT</v>
          </cell>
          <cell r="C1071" t="str">
            <v>OSGODBY</v>
          </cell>
          <cell r="D1071" t="str">
            <v>✓</v>
          </cell>
          <cell r="I1071" t="str">
            <v>✓</v>
          </cell>
          <cell r="J1071" t="str">
            <v>✓</v>
          </cell>
          <cell r="L1071" t="str">
            <v>✓</v>
          </cell>
          <cell r="Q1071" t="str">
            <v>✓</v>
          </cell>
          <cell r="U1071" t="str">
            <v>✓</v>
          </cell>
        </row>
        <row r="1072">
          <cell r="A1072" t="str">
            <v>33780398</v>
          </cell>
          <cell r="B1072" t="str">
            <v>FILEY ROAD</v>
          </cell>
          <cell r="C1072" t="str">
            <v>OSGODBY</v>
          </cell>
          <cell r="D1072" t="str">
            <v>✓</v>
          </cell>
          <cell r="I1072" t="str">
            <v>✓</v>
          </cell>
          <cell r="J1072" t="str">
            <v>✓</v>
          </cell>
          <cell r="K1072" t="str">
            <v>✓</v>
          </cell>
          <cell r="L1072" t="str">
            <v>✓</v>
          </cell>
          <cell r="Q1072" t="str">
            <v>✓</v>
          </cell>
          <cell r="R1072" t="str">
            <v>✓</v>
          </cell>
        </row>
        <row r="1073">
          <cell r="A1073" t="str">
            <v>34206625</v>
          </cell>
          <cell r="B1073" t="str">
            <v>HULL ROAD</v>
          </cell>
          <cell r="C1073" t="str">
            <v>OSGODBY</v>
          </cell>
          <cell r="D1073" t="str">
            <v>✓</v>
          </cell>
          <cell r="J1073" t="str">
            <v>✓</v>
          </cell>
          <cell r="L1073" t="str">
            <v>✓</v>
          </cell>
          <cell r="Q1073" t="str">
            <v>✓</v>
          </cell>
        </row>
        <row r="1074">
          <cell r="A1074" t="str">
            <v>16202171</v>
          </cell>
          <cell r="B1074" t="str">
            <v>SCHOOL LANE</v>
          </cell>
          <cell r="C1074" t="str">
            <v>OSMOTHERLEY</v>
          </cell>
          <cell r="D1074" t="str">
            <v>✓</v>
          </cell>
          <cell r="J1074" t="str">
            <v>✓</v>
          </cell>
          <cell r="K1074" t="str">
            <v>✓</v>
          </cell>
          <cell r="L1074"/>
          <cell r="R1074" t="str">
            <v>✓</v>
          </cell>
        </row>
        <row r="1075">
          <cell r="A1075" t="str">
            <v>33370166</v>
          </cell>
          <cell r="B1075" t="str">
            <v>OSWALDKIRK TO AMPLEFORTH</v>
          </cell>
          <cell r="C1075" t="str">
            <v>OSWALDKIRK</v>
          </cell>
          <cell r="D1075" t="str">
            <v>✓</v>
          </cell>
          <cell r="J1075" t="str">
            <v>✓</v>
          </cell>
          <cell r="K1075" t="str">
            <v>✓</v>
          </cell>
          <cell r="L1075" t="str">
            <v>✓</v>
          </cell>
          <cell r="N1075" t="str">
            <v>✓</v>
          </cell>
          <cell r="P1075" t="str">
            <v>✓</v>
          </cell>
          <cell r="R1075" t="str">
            <v>✓</v>
          </cell>
          <cell r="S1075"/>
          <cell r="U1075" t="str">
            <v>✓</v>
          </cell>
        </row>
        <row r="1076">
          <cell r="A1076" t="str">
            <v>34202644</v>
          </cell>
          <cell r="B1076" t="str">
            <v>OXTON LANE</v>
          </cell>
          <cell r="C1076" t="str">
            <v>OXTON</v>
          </cell>
          <cell r="D1076" t="str">
            <v>✓</v>
          </cell>
          <cell r="J1076" t="str">
            <v>✓</v>
          </cell>
          <cell r="L1076" t="str">
            <v>✓</v>
          </cell>
          <cell r="Q1076" t="str">
            <v>✓</v>
          </cell>
        </row>
        <row r="1077">
          <cell r="A1077" t="str">
            <v>34203286</v>
          </cell>
          <cell r="B1077" t="str">
            <v>BOGGART LANE</v>
          </cell>
          <cell r="C1077" t="str">
            <v>OZENDYKE</v>
          </cell>
          <cell r="D1077" t="str">
            <v>✓</v>
          </cell>
          <cell r="J1077" t="str">
            <v>✓</v>
          </cell>
          <cell r="L1077" t="str">
            <v>✓</v>
          </cell>
          <cell r="Q1077" t="str">
            <v>✓</v>
          </cell>
        </row>
        <row r="1078">
          <cell r="A1078" t="str">
            <v>16605347</v>
          </cell>
          <cell r="B1078" t="str">
            <v>FOLLIFOOT ROAD</v>
          </cell>
          <cell r="C1078" t="str">
            <v>PANNAL</v>
          </cell>
          <cell r="D1078" t="str">
            <v>✓</v>
          </cell>
          <cell r="J1078" t="str">
            <v>✓</v>
          </cell>
          <cell r="L1078" t="str">
            <v>✓</v>
          </cell>
          <cell r="Q1078" t="str">
            <v>✓</v>
          </cell>
        </row>
        <row r="1079">
          <cell r="A1079" t="str">
            <v>16605398</v>
          </cell>
          <cell r="B1079" t="str">
            <v>LEEDS ROAD</v>
          </cell>
          <cell r="C1079" t="str">
            <v>PANNAL</v>
          </cell>
          <cell r="D1079" t="str">
            <v>✓</v>
          </cell>
          <cell r="F1079" t="str">
            <v>✓</v>
          </cell>
          <cell r="J1079" t="str">
            <v>✓</v>
          </cell>
          <cell r="L1079" t="str">
            <v>✓</v>
          </cell>
          <cell r="Q1079" t="str">
            <v>✓</v>
          </cell>
        </row>
        <row r="1080">
          <cell r="A1080" t="str">
            <v>16605423</v>
          </cell>
          <cell r="B1080" t="str">
            <v>PANNAL BANK</v>
          </cell>
          <cell r="C1080" t="str">
            <v>PANNAL</v>
          </cell>
          <cell r="D1080" t="str">
            <v>✓</v>
          </cell>
          <cell r="I1080" t="str">
            <v>✓</v>
          </cell>
          <cell r="J1080" t="str">
            <v>✓</v>
          </cell>
          <cell r="L1080" t="str">
            <v>✓</v>
          </cell>
          <cell r="Q1080" t="str">
            <v>✓</v>
          </cell>
        </row>
        <row r="1081">
          <cell r="A1081" t="str">
            <v>16605439</v>
          </cell>
          <cell r="B1081" t="str">
            <v>PRINCESS ROYAL WAY</v>
          </cell>
          <cell r="C1081" t="str">
            <v>PANNAL</v>
          </cell>
          <cell r="D1081" t="str">
            <v>✓</v>
          </cell>
          <cell r="F1081" t="str">
            <v>✓</v>
          </cell>
          <cell r="J1081" t="str">
            <v>✓</v>
          </cell>
          <cell r="L1081" t="str">
            <v>✓</v>
          </cell>
          <cell r="Q1081" t="str">
            <v>✓</v>
          </cell>
        </row>
        <row r="1082">
          <cell r="A1082" t="str">
            <v>16605482</v>
          </cell>
          <cell r="B1082" t="str">
            <v>STATION ROAD</v>
          </cell>
          <cell r="C1082" t="str">
            <v>PANNAL</v>
          </cell>
          <cell r="D1082" t="str">
            <v>✓</v>
          </cell>
          <cell r="J1082" t="str">
            <v>✓</v>
          </cell>
          <cell r="K1082"/>
          <cell r="L1082" t="str">
            <v>✓</v>
          </cell>
          <cell r="N1082" t="str">
            <v>✓</v>
          </cell>
          <cell r="Q1082" t="str">
            <v>✓</v>
          </cell>
        </row>
        <row r="1083">
          <cell r="A1083" t="str">
            <v>16605491</v>
          </cell>
          <cell r="B1083" t="str">
            <v>THE CARR</v>
          </cell>
          <cell r="C1083" t="str">
            <v>PANNAL</v>
          </cell>
          <cell r="D1083" t="str">
            <v>✓</v>
          </cell>
          <cell r="J1083" t="str">
            <v>✓</v>
          </cell>
          <cell r="L1083" t="str">
            <v>✓</v>
          </cell>
          <cell r="Q1083" t="str">
            <v>✓</v>
          </cell>
        </row>
        <row r="1084">
          <cell r="A1084" t="str">
            <v>16681387</v>
          </cell>
          <cell r="B1084" t="str">
            <v>JOHN METCALF WAY</v>
          </cell>
          <cell r="C1084" t="str">
            <v>PANNAL</v>
          </cell>
          <cell r="D1084" t="str">
            <v>✓</v>
          </cell>
          <cell r="J1084" t="str">
            <v>✓</v>
          </cell>
          <cell r="L1084" t="str">
            <v>✓</v>
          </cell>
          <cell r="Q1084" t="str">
            <v>✓</v>
          </cell>
        </row>
        <row r="1085">
          <cell r="A1085" t="str">
            <v>16681967</v>
          </cell>
          <cell r="B1085" t="str">
            <v>SWINDON LANE</v>
          </cell>
          <cell r="C1085" t="str">
            <v>PANNAL</v>
          </cell>
          <cell r="D1085" t="str">
            <v>✓</v>
          </cell>
          <cell r="J1085" t="str">
            <v>✓</v>
          </cell>
          <cell r="L1085" t="str">
            <v>✓</v>
          </cell>
          <cell r="Q1085" t="str">
            <v>✓</v>
          </cell>
        </row>
        <row r="1086">
          <cell r="A1086" t="str">
            <v>16605400</v>
          </cell>
          <cell r="B1086" t="str">
            <v>MAIN STREET</v>
          </cell>
          <cell r="C1086" t="str">
            <v>PANNAL</v>
          </cell>
          <cell r="D1086" t="str">
            <v>✓</v>
          </cell>
          <cell r="J1086" t="str">
            <v>✓</v>
          </cell>
          <cell r="K1086" t="str">
            <v>✓</v>
          </cell>
          <cell r="L1086"/>
          <cell r="R1086" t="str">
            <v>✓</v>
          </cell>
        </row>
        <row r="1087">
          <cell r="A1087" t="str">
            <v>16605424</v>
          </cell>
          <cell r="B1087" t="str">
            <v>PANNAL GREEN</v>
          </cell>
          <cell r="C1087" t="str">
            <v>PANNAL</v>
          </cell>
          <cell r="D1087" t="str">
            <v>✓</v>
          </cell>
          <cell r="J1087" t="str">
            <v>✓</v>
          </cell>
          <cell r="K1087" t="str">
            <v>✓</v>
          </cell>
          <cell r="L1087"/>
          <cell r="R1087" t="str">
            <v>✓</v>
          </cell>
        </row>
        <row r="1088">
          <cell r="A1088" t="str">
            <v>16606748</v>
          </cell>
          <cell r="B1088" t="str">
            <v>CHURCH STREET</v>
          </cell>
          <cell r="C1088" t="str">
            <v>PATELEY BRIDGE</v>
          </cell>
          <cell r="D1088" t="str">
            <v>✓</v>
          </cell>
          <cell r="J1088" t="str">
            <v>✓</v>
          </cell>
          <cell r="K1088" t="str">
            <v>✓</v>
          </cell>
          <cell r="L1088" t="str">
            <v>✓</v>
          </cell>
          <cell r="M1088"/>
          <cell r="N1088" t="str">
            <v>✓</v>
          </cell>
          <cell r="Q1088" t="str">
            <v>✓</v>
          </cell>
        </row>
        <row r="1089">
          <cell r="A1089" t="str">
            <v>16606754</v>
          </cell>
          <cell r="B1089" t="str">
            <v>HIGH STREET</v>
          </cell>
          <cell r="C1089" t="str">
            <v>PATELEY BRIDGE</v>
          </cell>
          <cell r="D1089" t="str">
            <v>✓</v>
          </cell>
          <cell r="J1089" t="str">
            <v>✓</v>
          </cell>
          <cell r="K1089" t="str">
            <v>✓</v>
          </cell>
          <cell r="L1089" t="str">
            <v>✓</v>
          </cell>
          <cell r="N1089" t="str">
            <v>✓</v>
          </cell>
          <cell r="Q1089" t="str">
            <v>✓</v>
          </cell>
        </row>
        <row r="1090">
          <cell r="A1090" t="str">
            <v>16606759</v>
          </cell>
          <cell r="B1090" t="str">
            <v>MILLFIELD STREET</v>
          </cell>
          <cell r="C1090" t="str">
            <v>PATELEY BRIDGE</v>
          </cell>
          <cell r="D1090" t="str">
            <v>✓</v>
          </cell>
          <cell r="J1090" t="str">
            <v>✓</v>
          </cell>
          <cell r="K1090"/>
          <cell r="L1090" t="str">
            <v>✓</v>
          </cell>
          <cell r="M1090"/>
          <cell r="N1090"/>
          <cell r="Q1090" t="str">
            <v>✓</v>
          </cell>
        </row>
        <row r="1091">
          <cell r="A1091" t="str">
            <v>16606768</v>
          </cell>
          <cell r="B1091" t="str">
            <v>RIPON ROAD</v>
          </cell>
          <cell r="C1091" t="str">
            <v>PATELEY BRIDGE</v>
          </cell>
          <cell r="D1091" t="str">
            <v>✓</v>
          </cell>
          <cell r="J1091" t="str">
            <v>✓</v>
          </cell>
          <cell r="L1091" t="str">
            <v>✓</v>
          </cell>
          <cell r="Q1091" t="str">
            <v>✓</v>
          </cell>
        </row>
        <row r="1092">
          <cell r="A1092" t="str">
            <v>16606809</v>
          </cell>
          <cell r="B1092" t="str">
            <v>RIPLEY BANK</v>
          </cell>
          <cell r="C1092" t="str">
            <v>PATELEY BRIDGE</v>
          </cell>
          <cell r="D1092" t="str">
            <v>✓</v>
          </cell>
          <cell r="J1092" t="str">
            <v>✓</v>
          </cell>
          <cell r="L1092" t="str">
            <v>✓</v>
          </cell>
          <cell r="Q1092" t="str">
            <v>✓</v>
          </cell>
        </row>
        <row r="1093">
          <cell r="A1093" t="str">
            <v>16681473</v>
          </cell>
          <cell r="B1093" t="str">
            <v>NIDD WALK TO BRIDGEHOUSE GATE</v>
          </cell>
          <cell r="C1093" t="str">
            <v>PATELEY BRIDGE</v>
          </cell>
          <cell r="D1093" t="str">
            <v>✓</v>
          </cell>
          <cell r="J1093" t="str">
            <v>✓</v>
          </cell>
          <cell r="L1093" t="str">
            <v>✓</v>
          </cell>
          <cell r="Q1093" t="str">
            <v>✓</v>
          </cell>
        </row>
        <row r="1094">
          <cell r="A1094" t="str">
            <v>16606755</v>
          </cell>
          <cell r="B1094" t="str">
            <v>KING STREET</v>
          </cell>
          <cell r="C1094" t="str">
            <v>PATELEY BRIDGE</v>
          </cell>
          <cell r="D1094" t="str">
            <v>✓</v>
          </cell>
          <cell r="J1094" t="str">
            <v>✓</v>
          </cell>
          <cell r="K1094" t="str">
            <v>✓</v>
          </cell>
          <cell r="L1094"/>
          <cell r="R1094" t="str">
            <v>✓</v>
          </cell>
        </row>
        <row r="1095">
          <cell r="A1095" t="str">
            <v>16607470</v>
          </cell>
          <cell r="B1095" t="str">
            <v>LOW WATH ROAD</v>
          </cell>
          <cell r="C1095" t="str">
            <v>PATELEY BRIDGE</v>
          </cell>
          <cell r="D1095" t="str">
            <v>✓</v>
          </cell>
          <cell r="J1095" t="str">
            <v>✓</v>
          </cell>
          <cell r="K1095" t="str">
            <v>✓</v>
          </cell>
          <cell r="L1095"/>
          <cell r="R1095" t="str">
            <v>✓</v>
          </cell>
        </row>
        <row r="1096">
          <cell r="A1096" t="str">
            <v>31903251</v>
          </cell>
          <cell r="B1096" t="str">
            <v>PATRICK BROMPTON VILLAGE</v>
          </cell>
          <cell r="C1096" t="str">
            <v>PATRICK BROMPTON</v>
          </cell>
          <cell r="D1096" t="str">
            <v>✓</v>
          </cell>
          <cell r="J1096" t="str">
            <v>✓</v>
          </cell>
          <cell r="L1096" t="str">
            <v>✓</v>
          </cell>
          <cell r="Q1096" t="str">
            <v>✓</v>
          </cell>
        </row>
        <row r="1097">
          <cell r="A1097" t="str">
            <v>31903254</v>
          </cell>
          <cell r="B1097" t="str">
            <v>LITTLE CRAKEHALL TO PATRICK BROMPTON</v>
          </cell>
          <cell r="C1097" t="str">
            <v>PATRICK BROMPTON</v>
          </cell>
          <cell r="D1097" t="str">
            <v>✓</v>
          </cell>
          <cell r="J1097" t="str">
            <v>✓</v>
          </cell>
          <cell r="L1097" t="str">
            <v>✓</v>
          </cell>
          <cell r="Q1097" t="str">
            <v>✓</v>
          </cell>
        </row>
        <row r="1098">
          <cell r="A1098" t="str">
            <v>31980599</v>
          </cell>
          <cell r="B1098" t="str">
            <v>PATRICK BROMPTON TO CHAPEL LANE</v>
          </cell>
          <cell r="C1098" t="str">
            <v>PATRICK BROMPTON</v>
          </cell>
          <cell r="D1098" t="str">
            <v>✓</v>
          </cell>
          <cell r="J1098" t="str">
            <v>✓</v>
          </cell>
          <cell r="L1098" t="str">
            <v>✓</v>
          </cell>
          <cell r="Q1098" t="str">
            <v>✓</v>
          </cell>
        </row>
        <row r="1099">
          <cell r="A1099" t="str">
            <v>31980596</v>
          </cell>
          <cell r="B1099" t="str">
            <v>ROAD FROM NEWTON LE WILLOWS TO BEDALE ROAD</v>
          </cell>
          <cell r="C1099" t="str">
            <v>PATRICK BROMPTON</v>
          </cell>
          <cell r="D1099" t="str">
            <v>✓</v>
          </cell>
          <cell r="J1099" t="str">
            <v>✓</v>
          </cell>
          <cell r="K1099" t="str">
            <v>✓</v>
          </cell>
          <cell r="L1099"/>
          <cell r="R1099" t="str">
            <v>✓</v>
          </cell>
        </row>
        <row r="1100">
          <cell r="A1100" t="str">
            <v>33304134</v>
          </cell>
          <cell r="B1100" t="str">
            <v>HUNGATE</v>
          </cell>
          <cell r="C1100" t="str">
            <v>PICKERING</v>
          </cell>
          <cell r="D1100" t="str">
            <v>✓</v>
          </cell>
          <cell r="I1100" t="str">
            <v>✓</v>
          </cell>
          <cell r="J1100" t="str">
            <v>✓</v>
          </cell>
          <cell r="L1100" t="str">
            <v>✓</v>
          </cell>
          <cell r="Q1100" t="str">
            <v>✓</v>
          </cell>
        </row>
        <row r="1101">
          <cell r="A1101" t="str">
            <v>33304139</v>
          </cell>
          <cell r="B1101" t="str">
            <v>KELD HEAD</v>
          </cell>
          <cell r="C1101" t="str">
            <v>PICKERING</v>
          </cell>
          <cell r="D1101" t="str">
            <v>✓</v>
          </cell>
          <cell r="J1101" t="str">
            <v>✓</v>
          </cell>
          <cell r="L1101" t="str">
            <v>✓</v>
          </cell>
          <cell r="Q1101" t="str">
            <v>✓</v>
          </cell>
        </row>
        <row r="1102">
          <cell r="A1102" t="str">
            <v>33304141</v>
          </cell>
          <cell r="B1102" t="str">
            <v>KIRKHAM LANE</v>
          </cell>
          <cell r="C1102" t="str">
            <v>PICKERING</v>
          </cell>
          <cell r="D1102" t="str">
            <v>✓</v>
          </cell>
          <cell r="I1102" t="str">
            <v>✓</v>
          </cell>
          <cell r="J1102" t="str">
            <v>✓</v>
          </cell>
          <cell r="K1102" t="str">
            <v>✓</v>
          </cell>
          <cell r="L1102" t="str">
            <v>✓</v>
          </cell>
          <cell r="Q1102" t="str">
            <v>✓</v>
          </cell>
          <cell r="R1102" t="str">
            <v>✓</v>
          </cell>
        </row>
        <row r="1103">
          <cell r="A1103" t="str">
            <v>33304148</v>
          </cell>
          <cell r="B1103" t="str">
            <v>MARKET PLACE</v>
          </cell>
          <cell r="C1103" t="str">
            <v>PICKERING</v>
          </cell>
          <cell r="D1103" t="str">
            <v>✓</v>
          </cell>
          <cell r="J1103" t="str">
            <v>✓</v>
          </cell>
          <cell r="K1103" t="str">
            <v>✓</v>
          </cell>
          <cell r="L1103" t="str">
            <v>✓</v>
          </cell>
          <cell r="N1103" t="str">
            <v>✓</v>
          </cell>
          <cell r="O1103" t="str">
            <v>✓</v>
          </cell>
          <cell r="Q1103" t="str">
            <v>✓</v>
          </cell>
        </row>
        <row r="1104">
          <cell r="A1104" t="str">
            <v>33304159</v>
          </cell>
          <cell r="B1104" t="str">
            <v>PARK STREET</v>
          </cell>
          <cell r="C1104" t="str">
            <v>PICKERING</v>
          </cell>
          <cell r="D1104" t="str">
            <v>✓</v>
          </cell>
          <cell r="J1104" t="str">
            <v>✓</v>
          </cell>
          <cell r="L1104" t="str">
            <v>✓</v>
          </cell>
          <cell r="Q1104" t="str">
            <v>✓</v>
          </cell>
        </row>
        <row r="1105">
          <cell r="A1105" t="str">
            <v>33304169</v>
          </cell>
          <cell r="B1105" t="str">
            <v>SOUTHGATE</v>
          </cell>
          <cell r="C1105" t="str">
            <v>PICKERING</v>
          </cell>
          <cell r="D1105" t="str">
            <v>✓</v>
          </cell>
          <cell r="K1105" t="str">
            <v>✓</v>
          </cell>
          <cell r="L1105" t="str">
            <v>✓</v>
          </cell>
          <cell r="N1105" t="str">
            <v>✓</v>
          </cell>
          <cell r="Q1105" t="str">
            <v>✓</v>
          </cell>
        </row>
        <row r="1106">
          <cell r="A1106" t="str">
            <v>33304176</v>
          </cell>
          <cell r="B1106" t="str">
            <v>THE ROPERY</v>
          </cell>
          <cell r="C1106" t="str">
            <v>PICKERING</v>
          </cell>
          <cell r="D1106" t="str">
            <v>✓</v>
          </cell>
          <cell r="I1106" t="str">
            <v>✓</v>
          </cell>
          <cell r="J1106" t="str">
            <v>✓</v>
          </cell>
          <cell r="K1106" t="str">
            <v>✓</v>
          </cell>
          <cell r="L1106" t="str">
            <v>✓</v>
          </cell>
          <cell r="N1106" t="str">
            <v>✓</v>
          </cell>
          <cell r="O1106" t="str">
            <v>✓</v>
          </cell>
          <cell r="Q1106" t="str">
            <v>✓</v>
          </cell>
        </row>
        <row r="1107">
          <cell r="A1107" t="str">
            <v>33304188</v>
          </cell>
          <cell r="B1107" t="str">
            <v>WESTGATE</v>
          </cell>
          <cell r="C1107" t="str">
            <v>PICKERING</v>
          </cell>
          <cell r="D1107" t="str">
            <v>✓</v>
          </cell>
          <cell r="J1107" t="str">
            <v>✓</v>
          </cell>
          <cell r="L1107" t="str">
            <v>✓</v>
          </cell>
          <cell r="Q1107" t="str">
            <v>✓</v>
          </cell>
        </row>
        <row r="1108">
          <cell r="A1108" t="str">
            <v>33304220</v>
          </cell>
          <cell r="B1108" t="str">
            <v>EASTGATE</v>
          </cell>
          <cell r="C1108" t="str">
            <v>PICKERING</v>
          </cell>
          <cell r="D1108" t="str">
            <v>✓</v>
          </cell>
          <cell r="I1108" t="str">
            <v>✓</v>
          </cell>
          <cell r="J1108" t="str">
            <v>✓</v>
          </cell>
          <cell r="L1108" t="str">
            <v>✓</v>
          </cell>
          <cell r="Q1108" t="str">
            <v>✓</v>
          </cell>
        </row>
        <row r="1109">
          <cell r="A1109" t="str">
            <v>33304233</v>
          </cell>
          <cell r="B1109" t="str">
            <v>HIGH BACK SIDE</v>
          </cell>
          <cell r="C1109" t="str">
            <v>PICKERING</v>
          </cell>
          <cell r="D1109" t="str">
            <v>✓</v>
          </cell>
          <cell r="J1109" t="str">
            <v>✓</v>
          </cell>
          <cell r="K1109" t="str">
            <v>✓</v>
          </cell>
          <cell r="L1109" t="str">
            <v>✓</v>
          </cell>
          <cell r="Q1109" t="str">
            <v>✓</v>
          </cell>
          <cell r="R1109" t="str">
            <v>✓</v>
          </cell>
        </row>
        <row r="1110">
          <cell r="A1110" t="str">
            <v>33304241</v>
          </cell>
          <cell r="B1110" t="str">
            <v>MALTON ROAD</v>
          </cell>
          <cell r="C1110" t="str">
            <v>PICKERING</v>
          </cell>
          <cell r="D1110" t="str">
            <v>✓</v>
          </cell>
          <cell r="I1110" t="str">
            <v>✓</v>
          </cell>
          <cell r="J1110" t="str">
            <v>✓</v>
          </cell>
          <cell r="L1110" t="str">
            <v>✓</v>
          </cell>
          <cell r="Q1110" t="str">
            <v>✓</v>
          </cell>
        </row>
        <row r="1111">
          <cell r="A1111" t="str">
            <v>33304268</v>
          </cell>
          <cell r="B1111" t="str">
            <v>THORNTON ROAD</v>
          </cell>
          <cell r="C1111" t="str">
            <v>PICKERING</v>
          </cell>
          <cell r="D1111" t="str">
            <v>✓</v>
          </cell>
          <cell r="J1111" t="str">
            <v>✓</v>
          </cell>
          <cell r="L1111" t="str">
            <v>✓</v>
          </cell>
          <cell r="Q1111" t="str">
            <v>✓</v>
          </cell>
          <cell r="U1111" t="str">
            <v>✓</v>
          </cell>
          <cell r="V1111" t="str">
            <v>✓</v>
          </cell>
          <cell r="W1111" t="str">
            <v>✓</v>
          </cell>
        </row>
        <row r="1112">
          <cell r="A1112" t="str">
            <v>33304429</v>
          </cell>
          <cell r="B1112" t="str">
            <v>WHITBY ROAD</v>
          </cell>
          <cell r="C1112" t="str">
            <v>PICKERING</v>
          </cell>
          <cell r="D1112" t="str">
            <v>✓</v>
          </cell>
          <cell r="J1112" t="str">
            <v>✓</v>
          </cell>
          <cell r="L1112" t="str">
            <v>✓</v>
          </cell>
          <cell r="Q1112" t="str">
            <v>✓</v>
          </cell>
        </row>
        <row r="1113">
          <cell r="A1113" t="str">
            <v>33380628</v>
          </cell>
          <cell r="B1113" t="str">
            <v>EASTGATE ROUNDABOUT</v>
          </cell>
          <cell r="C1113" t="str">
            <v>PICKERING</v>
          </cell>
          <cell r="D1113" t="str">
            <v>✓</v>
          </cell>
          <cell r="I1113" t="str">
            <v>✓</v>
          </cell>
          <cell r="J1113" t="str">
            <v>✓</v>
          </cell>
          <cell r="K1113" t="str">
            <v>✓</v>
          </cell>
          <cell r="L1113" t="str">
            <v>✓</v>
          </cell>
          <cell r="Q1113" t="str">
            <v>✓</v>
          </cell>
        </row>
        <row r="1114">
          <cell r="A1114" t="str">
            <v>33304152</v>
          </cell>
          <cell r="B1114" t="str">
            <v>MIDDLETON ROAD</v>
          </cell>
          <cell r="C1114" t="str">
            <v>PICKERING</v>
          </cell>
          <cell r="D1114" t="str">
            <v>✓</v>
          </cell>
          <cell r="I1114" t="str">
            <v>✓</v>
          </cell>
          <cell r="J1114" t="str">
            <v>✓</v>
          </cell>
          <cell r="K1114" t="str">
            <v>✓</v>
          </cell>
          <cell r="L1114"/>
          <cell r="R1114" t="str">
            <v>✓</v>
          </cell>
        </row>
        <row r="1115">
          <cell r="A1115" t="str">
            <v>33304260</v>
          </cell>
          <cell r="B1115" t="str">
            <v>RUFFA LANE</v>
          </cell>
          <cell r="C1115" t="str">
            <v>PICKERING</v>
          </cell>
          <cell r="D1115" t="str">
            <v>✓</v>
          </cell>
          <cell r="I1115" t="str">
            <v>✓</v>
          </cell>
          <cell r="J1115" t="str">
            <v>✓</v>
          </cell>
          <cell r="K1115" t="str">
            <v>✓</v>
          </cell>
          <cell r="L1115"/>
          <cell r="R1115" t="str">
            <v>✓</v>
          </cell>
        </row>
        <row r="1116">
          <cell r="A1116" t="str">
            <v>33304464</v>
          </cell>
          <cell r="B1116" t="str">
            <v>SWAINSEA LANE</v>
          </cell>
          <cell r="C1116" t="str">
            <v>PICKERING</v>
          </cell>
          <cell r="D1116" t="str">
            <v>✓</v>
          </cell>
          <cell r="J1116" t="str">
            <v>✓</v>
          </cell>
          <cell r="K1116" t="str">
            <v>✓</v>
          </cell>
          <cell r="L1116"/>
          <cell r="R1116" t="str">
            <v>✓</v>
          </cell>
        </row>
        <row r="1117">
          <cell r="A1117" t="str">
            <v>16204113</v>
          </cell>
          <cell r="B1117" t="str">
            <v>LOWFIELDS LANE</v>
          </cell>
          <cell r="C1117" t="str">
            <v>PICKHILL</v>
          </cell>
          <cell r="D1117" t="str">
            <v>✓</v>
          </cell>
          <cell r="J1117" t="str">
            <v>✓</v>
          </cell>
          <cell r="K1117" t="str">
            <v>✓</v>
          </cell>
          <cell r="L1117"/>
          <cell r="R1117" t="str">
            <v>✓</v>
          </cell>
        </row>
        <row r="1118">
          <cell r="A1118" t="str">
            <v>16602202</v>
          </cell>
          <cell r="B1118" t="str">
            <v>WETHERBY ROAD</v>
          </cell>
          <cell r="C1118" t="str">
            <v>PLOMPTON</v>
          </cell>
          <cell r="D1118" t="str">
            <v>✓</v>
          </cell>
          <cell r="I1118" t="str">
            <v>✓</v>
          </cell>
          <cell r="J1118" t="str">
            <v>✓</v>
          </cell>
          <cell r="L1118" t="str">
            <v>✓</v>
          </cell>
          <cell r="Q1118" t="str">
            <v>✓</v>
          </cell>
        </row>
        <row r="1119">
          <cell r="A1119" t="str">
            <v>16681389</v>
          </cell>
          <cell r="B1119" t="str">
            <v>ROUNDABOUT TO BRICK KILN WOOD</v>
          </cell>
          <cell r="C1119" t="str">
            <v>PLOMPTON</v>
          </cell>
          <cell r="D1119" t="str">
            <v>✓</v>
          </cell>
          <cell r="J1119" t="str">
            <v>✓</v>
          </cell>
          <cell r="L1119" t="str">
            <v>✓</v>
          </cell>
          <cell r="Q1119" t="str">
            <v>✓</v>
          </cell>
        </row>
        <row r="1120">
          <cell r="A1120" t="str">
            <v>16681390</v>
          </cell>
          <cell r="B1120" t="str">
            <v>BRICK KILN PLANTATION TO WETHERBY ROAD</v>
          </cell>
          <cell r="C1120" t="str">
            <v>PLOMPTON</v>
          </cell>
          <cell r="D1120" t="str">
            <v>✓</v>
          </cell>
          <cell r="J1120" t="str">
            <v>✓</v>
          </cell>
          <cell r="L1120" t="str">
            <v>✓</v>
          </cell>
          <cell r="Q1120" t="str">
            <v>✓</v>
          </cell>
        </row>
        <row r="1121">
          <cell r="A1121" t="str">
            <v>16681439</v>
          </cell>
          <cell r="B1121" t="str">
            <v>ROUNDABOUT TO BRAHAM HALL</v>
          </cell>
          <cell r="C1121" t="str">
            <v>PLOMPTON</v>
          </cell>
          <cell r="D1121" t="str">
            <v>✓</v>
          </cell>
          <cell r="J1121" t="str">
            <v>✓</v>
          </cell>
          <cell r="L1121" t="str">
            <v>✓</v>
          </cell>
          <cell r="Q1121" t="str">
            <v>✓</v>
          </cell>
        </row>
        <row r="1122">
          <cell r="A1122" t="str">
            <v>16680717</v>
          </cell>
          <cell r="B1122" t="str">
            <v>THE GRANGE TO RAINTON LODGE</v>
          </cell>
          <cell r="C1122" t="str">
            <v>RAINTON</v>
          </cell>
          <cell r="D1122" t="str">
            <v>✓</v>
          </cell>
          <cell r="J1122" t="str">
            <v>✓</v>
          </cell>
          <cell r="K1122" t="str">
            <v>✓</v>
          </cell>
          <cell r="L1122"/>
          <cell r="R1122" t="str">
            <v>✓</v>
          </cell>
        </row>
        <row r="1123">
          <cell r="A1123" t="str">
            <v>31900708</v>
          </cell>
          <cell r="B1123" t="str">
            <v>THE GREEN</v>
          </cell>
          <cell r="C1123" t="str">
            <v>RAVENSWORTH</v>
          </cell>
          <cell r="D1123" t="str">
            <v>✓</v>
          </cell>
          <cell r="J1123" t="str">
            <v>✓</v>
          </cell>
          <cell r="K1123" t="str">
            <v>✓</v>
          </cell>
          <cell r="L1123"/>
          <cell r="R1123" t="str">
            <v>✓</v>
          </cell>
        </row>
        <row r="1124">
          <cell r="A1124" t="str">
            <v>31904649</v>
          </cell>
          <cell r="B1124" t="str">
            <v>GAYLES LANE</v>
          </cell>
          <cell r="C1124" t="str">
            <v>RAVENSWORTH</v>
          </cell>
          <cell r="D1124" t="str">
            <v>✓</v>
          </cell>
          <cell r="J1124" t="str">
            <v>✓</v>
          </cell>
          <cell r="K1124" t="str">
            <v>✓</v>
          </cell>
          <cell r="L1124"/>
          <cell r="R1124" t="str">
            <v>✓</v>
          </cell>
        </row>
        <row r="1125">
          <cell r="A1125" t="str">
            <v>31980615</v>
          </cell>
          <cell r="B1125" t="str">
            <v>ROAD FROM REDMIRE TO LIGHT LANE</v>
          </cell>
          <cell r="C1125" t="str">
            <v>REDMIRE</v>
          </cell>
          <cell r="D1125" t="str">
            <v>✓</v>
          </cell>
          <cell r="J1125" t="str">
            <v>✓</v>
          </cell>
          <cell r="L1125" t="str">
            <v>✓</v>
          </cell>
          <cell r="Q1125" t="str">
            <v>✓</v>
          </cell>
        </row>
        <row r="1126">
          <cell r="A1126" t="str">
            <v>31900526</v>
          </cell>
          <cell r="B1126" t="str">
            <v>BACK LANE</v>
          </cell>
          <cell r="C1126" t="str">
            <v>REETH</v>
          </cell>
          <cell r="D1126" t="str">
            <v>✓</v>
          </cell>
          <cell r="J1126" t="str">
            <v>✓</v>
          </cell>
          <cell r="K1126"/>
          <cell r="L1126" t="str">
            <v>✓</v>
          </cell>
          <cell r="N1126"/>
          <cell r="Q1126" t="str">
            <v>✓</v>
          </cell>
        </row>
        <row r="1127">
          <cell r="A1127" t="str">
            <v>31900536</v>
          </cell>
          <cell r="B1127" t="str">
            <v>SILVER STREET</v>
          </cell>
          <cell r="C1127" t="str">
            <v>REETH</v>
          </cell>
          <cell r="D1127" t="str">
            <v>✓</v>
          </cell>
          <cell r="J1127" t="str">
            <v>✓</v>
          </cell>
          <cell r="K1127" t="str">
            <v>✓</v>
          </cell>
          <cell r="L1127"/>
          <cell r="R1127" t="str">
            <v>✓</v>
          </cell>
        </row>
        <row r="1128">
          <cell r="A1128" t="str">
            <v>33780608</v>
          </cell>
          <cell r="B1128" t="str">
            <v>HUNMANBY ROAD TO NORTH BURTON LANE</v>
          </cell>
          <cell r="C1128" t="str">
            <v>REIGHTON</v>
          </cell>
          <cell r="D1128" t="str">
            <v>✓</v>
          </cell>
          <cell r="J1128" t="str">
            <v>✓</v>
          </cell>
          <cell r="K1128"/>
          <cell r="L1128" t="str">
            <v>✓</v>
          </cell>
          <cell r="R1128" t="str">
            <v>✓</v>
          </cell>
        </row>
        <row r="1129">
          <cell r="A1129" t="str">
            <v>33780018</v>
          </cell>
          <cell r="B1129" t="str">
            <v>HUNMANBY ROAD</v>
          </cell>
          <cell r="C1129" t="str">
            <v>REIGHTON</v>
          </cell>
          <cell r="D1129" t="str">
            <v>✓</v>
          </cell>
          <cell r="I1129" t="str">
            <v>✓</v>
          </cell>
          <cell r="J1129" t="str">
            <v>✓</v>
          </cell>
          <cell r="L1129" t="str">
            <v>✓</v>
          </cell>
          <cell r="Q1129" t="str">
            <v>✓</v>
          </cell>
        </row>
        <row r="1130">
          <cell r="A1130" t="str">
            <v>33780550</v>
          </cell>
          <cell r="B1130" t="str">
            <v>REIGHTON RESERVOIR TO HIGH HUNTOW FARM</v>
          </cell>
          <cell r="C1130" t="str">
            <v>REIGHTON</v>
          </cell>
          <cell r="D1130" t="str">
            <v>✓</v>
          </cell>
          <cell r="J1130" t="str">
            <v>✓</v>
          </cell>
          <cell r="L1130" t="str">
            <v>✓</v>
          </cell>
          <cell r="Q1130" t="str">
            <v>✓</v>
          </cell>
        </row>
        <row r="1131">
          <cell r="A1131" t="str">
            <v>34203121</v>
          </cell>
          <cell r="B1131" t="str">
            <v>COPPERGATE</v>
          </cell>
          <cell r="C1131" t="str">
            <v>RICCALL</v>
          </cell>
          <cell r="D1131" t="str">
            <v>✓</v>
          </cell>
          <cell r="J1131" t="str">
            <v>✓</v>
          </cell>
          <cell r="K1131" t="str">
            <v>✓</v>
          </cell>
          <cell r="L1131"/>
          <cell r="R1131" t="str">
            <v>✓</v>
          </cell>
        </row>
        <row r="1132">
          <cell r="A1132" t="str">
            <v>34203138</v>
          </cell>
          <cell r="B1132" t="str">
            <v>KELFIELD ROAD</v>
          </cell>
          <cell r="C1132" t="str">
            <v>RICCALL</v>
          </cell>
          <cell r="D1132" t="str">
            <v>✓</v>
          </cell>
          <cell r="J1132" t="str">
            <v>✓</v>
          </cell>
          <cell r="K1132" t="str">
            <v>✓</v>
          </cell>
          <cell r="L1132"/>
          <cell r="R1132" t="str">
            <v>✓</v>
          </cell>
        </row>
        <row r="1133">
          <cell r="A1133" t="str">
            <v>34203144</v>
          </cell>
          <cell r="B1133" t="str">
            <v>MAIN STREET</v>
          </cell>
          <cell r="C1133" t="str">
            <v>RICCALL</v>
          </cell>
          <cell r="D1133" t="str">
            <v>✓</v>
          </cell>
          <cell r="J1133" t="str">
            <v>✓</v>
          </cell>
          <cell r="K1133"/>
          <cell r="L1133" t="str">
            <v>✓</v>
          </cell>
          <cell r="N1133" t="str">
            <v>✓</v>
          </cell>
          <cell r="Q1133" t="str">
            <v>✓</v>
          </cell>
        </row>
        <row r="1134">
          <cell r="A1134" t="str">
            <v>34203160</v>
          </cell>
          <cell r="B1134" t="str">
            <v>SILVER STREET</v>
          </cell>
          <cell r="C1134" t="str">
            <v>RICCALL</v>
          </cell>
          <cell r="D1134" t="str">
            <v>✓</v>
          </cell>
          <cell r="J1134" t="str">
            <v>✓</v>
          </cell>
          <cell r="K1134"/>
          <cell r="L1134" t="str">
            <v>✓</v>
          </cell>
          <cell r="N1134" t="str">
            <v>✓</v>
          </cell>
          <cell r="Q1134" t="str">
            <v>✓</v>
          </cell>
        </row>
        <row r="1135">
          <cell r="A1135" t="str">
            <v>34203167</v>
          </cell>
          <cell r="B1135" t="str">
            <v>YORK ROAD</v>
          </cell>
          <cell r="C1135" t="str">
            <v>RICCALL</v>
          </cell>
          <cell r="D1135" t="str">
            <v>✓</v>
          </cell>
          <cell r="J1135" t="str">
            <v>✓</v>
          </cell>
          <cell r="K1135"/>
          <cell r="L1135" t="str">
            <v>✓</v>
          </cell>
          <cell r="N1135" t="str">
            <v>✓</v>
          </cell>
          <cell r="Q1135" t="str">
            <v>✓</v>
          </cell>
        </row>
        <row r="1136">
          <cell r="A1136" t="str">
            <v>34280626</v>
          </cell>
          <cell r="B1136" t="str">
            <v>YORK ROAD TO MAIN STREET</v>
          </cell>
          <cell r="C1136" t="str">
            <v>RICCALL</v>
          </cell>
          <cell r="D1136" t="str">
            <v>✓</v>
          </cell>
          <cell r="J1136" t="str">
            <v>✓</v>
          </cell>
          <cell r="L1136" t="str">
            <v>✓</v>
          </cell>
          <cell r="Q1136" t="str">
            <v>✓</v>
          </cell>
        </row>
        <row r="1137">
          <cell r="A1137" t="str">
            <v>34280627</v>
          </cell>
          <cell r="B1137" t="str">
            <v>ROAD FROM SELBY ROAD TO MAIN STREET</v>
          </cell>
          <cell r="C1137" t="str">
            <v>RICCALL</v>
          </cell>
          <cell r="D1137" t="str">
            <v>✓</v>
          </cell>
          <cell r="J1137" t="str">
            <v>✓</v>
          </cell>
          <cell r="L1137" t="str">
            <v>✓</v>
          </cell>
          <cell r="Q1137" t="str">
            <v>✓</v>
          </cell>
        </row>
        <row r="1138">
          <cell r="A1138" t="str">
            <v>31900005</v>
          </cell>
          <cell r="B1138" t="str">
            <v>BARGATE</v>
          </cell>
          <cell r="C1138" t="str">
            <v>RICHMOND</v>
          </cell>
          <cell r="D1138" t="str">
            <v>✓</v>
          </cell>
          <cell r="J1138" t="str">
            <v>✓</v>
          </cell>
          <cell r="L1138" t="str">
            <v>✓</v>
          </cell>
          <cell r="Q1138" t="str">
            <v>✓</v>
          </cell>
        </row>
        <row r="1139">
          <cell r="A1139" t="str">
            <v>31900026</v>
          </cell>
          <cell r="B1139" t="str">
            <v>CRAVENGATE</v>
          </cell>
          <cell r="C1139" t="str">
            <v>RICHMOND</v>
          </cell>
          <cell r="D1139" t="str">
            <v>✓</v>
          </cell>
          <cell r="I1139" t="str">
            <v>✓</v>
          </cell>
          <cell r="J1139" t="str">
            <v>✓</v>
          </cell>
          <cell r="L1139" t="str">
            <v>✓</v>
          </cell>
          <cell r="Q1139" t="str">
            <v>✓</v>
          </cell>
        </row>
        <row r="1140">
          <cell r="A1140" t="str">
            <v>31900032</v>
          </cell>
          <cell r="B1140" t="str">
            <v>DARLINGTON ROAD</v>
          </cell>
          <cell r="C1140" t="str">
            <v>RICHMOND</v>
          </cell>
          <cell r="D1140" t="str">
            <v>✓</v>
          </cell>
          <cell r="I1140" t="str">
            <v>✓</v>
          </cell>
          <cell r="J1140" t="str">
            <v>✓</v>
          </cell>
          <cell r="K1140" t="str">
            <v>✓</v>
          </cell>
          <cell r="L1140" t="str">
            <v>✓</v>
          </cell>
          <cell r="Q1140" t="str">
            <v>✓</v>
          </cell>
          <cell r="R1140" t="str">
            <v>✓</v>
          </cell>
        </row>
        <row r="1141">
          <cell r="A1141" t="str">
            <v>31900036</v>
          </cell>
          <cell r="B1141" t="str">
            <v>DUNDAS STREET</v>
          </cell>
          <cell r="C1141" t="str">
            <v>RICHMOND</v>
          </cell>
          <cell r="D1141" t="str">
            <v>✓</v>
          </cell>
          <cell r="I1141" t="str">
            <v>✓</v>
          </cell>
          <cell r="J1141" t="str">
            <v>✓</v>
          </cell>
          <cell r="L1141" t="str">
            <v>✓</v>
          </cell>
          <cell r="Q1141" t="str">
            <v>✓</v>
          </cell>
        </row>
        <row r="1142">
          <cell r="A1142" t="str">
            <v>31900046</v>
          </cell>
          <cell r="B1142" t="str">
            <v>FRENCHGATE</v>
          </cell>
          <cell r="C1142" t="str">
            <v>RICHMOND</v>
          </cell>
          <cell r="D1142" t="str">
            <v>✓</v>
          </cell>
          <cell r="I1142" t="str">
            <v>✓</v>
          </cell>
          <cell r="J1142" t="str">
            <v>✓</v>
          </cell>
          <cell r="L1142" t="str">
            <v>✓</v>
          </cell>
          <cell r="Q1142" t="str">
            <v>✓</v>
          </cell>
          <cell r="U1142" t="str">
            <v>✓</v>
          </cell>
        </row>
        <row r="1143">
          <cell r="A1143" t="str">
            <v>31900049</v>
          </cell>
          <cell r="B1143" t="str">
            <v>GALLOWGATE</v>
          </cell>
          <cell r="C1143" t="str">
            <v>RICHMOND</v>
          </cell>
          <cell r="D1143" t="str">
            <v>✓</v>
          </cell>
          <cell r="J1143" t="str">
            <v>✓</v>
          </cell>
          <cell r="K1143" t="str">
            <v>✓</v>
          </cell>
          <cell r="L1143" t="str">
            <v>✓</v>
          </cell>
          <cell r="M1143"/>
          <cell r="N1143" t="str">
            <v>✓</v>
          </cell>
          <cell r="Q1143" t="str">
            <v>✓</v>
          </cell>
        </row>
        <row r="1144">
          <cell r="A1144" t="str">
            <v>31900050</v>
          </cell>
          <cell r="B1144" t="str">
            <v>GILLING ROAD</v>
          </cell>
          <cell r="C1144" t="str">
            <v>RICHMOND</v>
          </cell>
          <cell r="I1144" t="str">
            <v>✓</v>
          </cell>
          <cell r="J1144" t="str">
            <v>✓</v>
          </cell>
          <cell r="L1144" t="str">
            <v>✓</v>
          </cell>
          <cell r="Q1144" t="str">
            <v>✓</v>
          </cell>
        </row>
        <row r="1145">
          <cell r="A1145" t="str">
            <v>31900054</v>
          </cell>
          <cell r="B1145" t="str">
            <v>GREEN HOWARDS ROAD</v>
          </cell>
          <cell r="C1145" t="str">
            <v>RICHMOND</v>
          </cell>
          <cell r="D1145" t="str">
            <v>✓</v>
          </cell>
          <cell r="J1145" t="str">
            <v>✓</v>
          </cell>
          <cell r="L1145" t="str">
            <v>✓</v>
          </cell>
          <cell r="Q1145" t="str">
            <v>✓</v>
          </cell>
        </row>
        <row r="1146">
          <cell r="A1146" t="str">
            <v>31900059</v>
          </cell>
          <cell r="B1146" t="str">
            <v>IANSON ROAD</v>
          </cell>
          <cell r="C1146" t="str">
            <v>RICHMOND</v>
          </cell>
          <cell r="D1146" t="str">
            <v>✓</v>
          </cell>
          <cell r="J1146" t="str">
            <v>✓</v>
          </cell>
          <cell r="K1146" t="str">
            <v>✓</v>
          </cell>
          <cell r="L1146" t="str">
            <v>✓</v>
          </cell>
          <cell r="M1146"/>
          <cell r="N1146" t="str">
            <v>✓</v>
          </cell>
          <cell r="Q1146" t="str">
            <v>✓</v>
          </cell>
        </row>
        <row r="1147">
          <cell r="A1147" t="str">
            <v>31900061</v>
          </cell>
          <cell r="B1147" t="str">
            <v>KING STREET</v>
          </cell>
          <cell r="C1147" t="str">
            <v>RICHMOND</v>
          </cell>
          <cell r="D1147" t="str">
            <v>✓</v>
          </cell>
          <cell r="I1147" t="str">
            <v>✓</v>
          </cell>
          <cell r="J1147" t="str">
            <v>✓</v>
          </cell>
          <cell r="K1147" t="str">
            <v>✓</v>
          </cell>
          <cell r="L1147" t="str">
            <v>✓</v>
          </cell>
          <cell r="N1147" t="str">
            <v>✓</v>
          </cell>
          <cell r="O1147" t="str">
            <v>✓</v>
          </cell>
          <cell r="Q1147" t="str">
            <v>✓</v>
          </cell>
          <cell r="U1147" t="str">
            <v>✓</v>
          </cell>
        </row>
        <row r="1148">
          <cell r="A1148" t="str">
            <v>31900071</v>
          </cell>
          <cell r="B1148" t="str">
            <v>MAISON DIEU</v>
          </cell>
          <cell r="C1148" t="str">
            <v>RICHMOND</v>
          </cell>
          <cell r="D1148" t="str">
            <v>✓</v>
          </cell>
          <cell r="I1148" t="str">
            <v>✓</v>
          </cell>
          <cell r="J1148" t="str">
            <v>✓</v>
          </cell>
          <cell r="L1148" t="str">
            <v>✓</v>
          </cell>
          <cell r="Q1148" t="str">
            <v>✓</v>
          </cell>
        </row>
        <row r="1149">
          <cell r="A1149" t="str">
            <v>31900073</v>
          </cell>
          <cell r="B1149" t="str">
            <v>MARKET PLACE</v>
          </cell>
          <cell r="C1149" t="str">
            <v>RICHMOND</v>
          </cell>
          <cell r="D1149" t="str">
            <v>✓</v>
          </cell>
          <cell r="J1149" t="str">
            <v>✓</v>
          </cell>
          <cell r="K1149" t="str">
            <v>✓</v>
          </cell>
          <cell r="L1149" t="str">
            <v>✓</v>
          </cell>
          <cell r="N1149" t="str">
            <v>✓</v>
          </cell>
          <cell r="O1149" t="str">
            <v>✓</v>
          </cell>
          <cell r="Q1149" t="str">
            <v>✓</v>
          </cell>
          <cell r="U1149" t="str">
            <v>✓</v>
          </cell>
        </row>
        <row r="1150">
          <cell r="A1150" t="str">
            <v>31900080</v>
          </cell>
          <cell r="B1150" t="str">
            <v>NEW ROAD</v>
          </cell>
          <cell r="C1150" t="str">
            <v>RICHMOND</v>
          </cell>
          <cell r="D1150" t="str">
            <v>✓</v>
          </cell>
          <cell r="J1150" t="str">
            <v>✓</v>
          </cell>
          <cell r="L1150" t="str">
            <v>✓</v>
          </cell>
          <cell r="Q1150" t="str">
            <v>✓</v>
          </cell>
        </row>
        <row r="1151">
          <cell r="A1151" t="str">
            <v>31900081</v>
          </cell>
          <cell r="B1151" t="str">
            <v>NEWBIGGIN</v>
          </cell>
          <cell r="C1151" t="str">
            <v>RICHMOND</v>
          </cell>
          <cell r="D1151" t="str">
            <v>✓</v>
          </cell>
          <cell r="J1151" t="str">
            <v>✓</v>
          </cell>
          <cell r="L1151" t="str">
            <v>✓</v>
          </cell>
          <cell r="Q1151" t="str">
            <v>✓</v>
          </cell>
        </row>
        <row r="1152">
          <cell r="A1152" t="str">
            <v>31900094</v>
          </cell>
          <cell r="B1152" t="str">
            <v>POTTERGATE</v>
          </cell>
          <cell r="C1152" t="str">
            <v>RICHMOND</v>
          </cell>
          <cell r="D1152" t="str">
            <v>✓</v>
          </cell>
          <cell r="I1152" t="str">
            <v>✓</v>
          </cell>
          <cell r="J1152" t="str">
            <v>✓</v>
          </cell>
          <cell r="L1152" t="str">
            <v>✓</v>
          </cell>
          <cell r="Q1152" t="str">
            <v>✓</v>
          </cell>
        </row>
        <row r="1153">
          <cell r="A1153" t="str">
            <v>31900098</v>
          </cell>
          <cell r="B1153" t="str">
            <v>QUARRY ROAD</v>
          </cell>
          <cell r="C1153" t="str">
            <v>RICHMOND</v>
          </cell>
          <cell r="D1153" t="str">
            <v>✓</v>
          </cell>
          <cell r="J1153" t="str">
            <v>✓</v>
          </cell>
          <cell r="L1153" t="str">
            <v>✓</v>
          </cell>
          <cell r="Q1153" t="str">
            <v>✓</v>
          </cell>
        </row>
        <row r="1154">
          <cell r="A1154" t="str">
            <v>31900099</v>
          </cell>
          <cell r="B1154" t="str">
            <v>QUEENS ROAD</v>
          </cell>
          <cell r="C1154" t="str">
            <v>RICHMOND</v>
          </cell>
          <cell r="D1154" t="str">
            <v>✓</v>
          </cell>
          <cell r="I1154" t="str">
            <v>✓</v>
          </cell>
          <cell r="J1154" t="str">
            <v>✓</v>
          </cell>
          <cell r="K1154" t="str">
            <v>✓</v>
          </cell>
          <cell r="L1154" t="str">
            <v>✓</v>
          </cell>
          <cell r="N1154" t="str">
            <v>✓</v>
          </cell>
          <cell r="Q1154" t="str">
            <v>✓</v>
          </cell>
          <cell r="U1154" t="str">
            <v>✓</v>
          </cell>
        </row>
        <row r="1155">
          <cell r="A1155" t="str">
            <v>31900103</v>
          </cell>
          <cell r="B1155" t="str">
            <v>RIMINGTON AVENUE</v>
          </cell>
          <cell r="C1155" t="str">
            <v>RICHMOND</v>
          </cell>
          <cell r="D1155" t="str">
            <v>✓</v>
          </cell>
          <cell r="J1155" t="str">
            <v>✓</v>
          </cell>
          <cell r="L1155" t="str">
            <v>✓</v>
          </cell>
          <cell r="Q1155" t="str">
            <v>✓</v>
          </cell>
        </row>
        <row r="1156">
          <cell r="A1156" t="str">
            <v>31900109</v>
          </cell>
          <cell r="B1156" t="str">
            <v>ROSEMARY LANE</v>
          </cell>
          <cell r="C1156" t="str">
            <v>RICHMOND</v>
          </cell>
          <cell r="I1156" t="str">
            <v>✓</v>
          </cell>
          <cell r="J1156" t="str">
            <v>✓</v>
          </cell>
          <cell r="L1156" t="str">
            <v>✓</v>
          </cell>
          <cell r="N1156" t="str">
            <v>✓</v>
          </cell>
          <cell r="Q1156" t="str">
            <v>✓</v>
          </cell>
          <cell r="U1156" t="str">
            <v>✓</v>
          </cell>
        </row>
        <row r="1157">
          <cell r="A1157" t="str">
            <v>31900121</v>
          </cell>
          <cell r="B1157" t="str">
            <v>STATION ROAD</v>
          </cell>
          <cell r="C1157" t="str">
            <v>RICHMOND</v>
          </cell>
          <cell r="D1157" t="str">
            <v>✓</v>
          </cell>
          <cell r="I1157" t="str">
            <v>✓</v>
          </cell>
          <cell r="J1157" t="str">
            <v>✓</v>
          </cell>
          <cell r="L1157" t="str">
            <v>✓</v>
          </cell>
          <cell r="Q1157" t="str">
            <v>✓</v>
          </cell>
        </row>
        <row r="1158">
          <cell r="A1158" t="str">
            <v>31900135</v>
          </cell>
          <cell r="B1158" t="str">
            <v>VICTORIA ROAD</v>
          </cell>
          <cell r="C1158" t="str">
            <v>RICHMOND</v>
          </cell>
          <cell r="D1158" t="str">
            <v>✓</v>
          </cell>
          <cell r="I1158" t="str">
            <v>✓</v>
          </cell>
          <cell r="J1158" t="str">
            <v>✓</v>
          </cell>
          <cell r="L1158" t="str">
            <v>✓</v>
          </cell>
          <cell r="Q1158" t="str">
            <v>✓</v>
          </cell>
        </row>
        <row r="1159">
          <cell r="A1159" t="str">
            <v>31900178</v>
          </cell>
          <cell r="B1159" t="str">
            <v>WESTFIELDS</v>
          </cell>
          <cell r="C1159" t="str">
            <v>RICHMOND</v>
          </cell>
          <cell r="D1159" t="str">
            <v>✓</v>
          </cell>
          <cell r="I1159" t="str">
            <v>✓</v>
          </cell>
          <cell r="J1159" t="str">
            <v>✓</v>
          </cell>
          <cell r="L1159" t="str">
            <v>✓</v>
          </cell>
          <cell r="Q1159" t="str">
            <v>✓</v>
          </cell>
        </row>
        <row r="1160">
          <cell r="A1160" t="str">
            <v>31900274</v>
          </cell>
          <cell r="B1160" t="str">
            <v>LONGWOOD BANK</v>
          </cell>
          <cell r="C1160" t="str">
            <v>RICHMOND</v>
          </cell>
          <cell r="D1160" t="str">
            <v>✓</v>
          </cell>
          <cell r="J1160" t="str">
            <v>✓</v>
          </cell>
          <cell r="L1160" t="str">
            <v>✓</v>
          </cell>
          <cell r="Q1160" t="str">
            <v>✓</v>
          </cell>
        </row>
        <row r="1161">
          <cell r="A1161" t="str">
            <v>31900432</v>
          </cell>
          <cell r="B1161" t="str">
            <v>HURGILL ROAD</v>
          </cell>
          <cell r="C1161" t="str">
            <v>RICHMOND</v>
          </cell>
          <cell r="D1161" t="str">
            <v>✓</v>
          </cell>
          <cell r="I1161" t="str">
            <v>✓</v>
          </cell>
          <cell r="J1161" t="str">
            <v>✓</v>
          </cell>
          <cell r="L1161" t="str">
            <v>✓</v>
          </cell>
          <cell r="Q1161" t="str">
            <v>✓</v>
          </cell>
        </row>
        <row r="1162">
          <cell r="A1162" t="str">
            <v>31900433</v>
          </cell>
          <cell r="B1162" t="str">
            <v>REETH ROAD</v>
          </cell>
          <cell r="C1162" t="str">
            <v>RICHMOND</v>
          </cell>
          <cell r="D1162" t="str">
            <v>✓</v>
          </cell>
          <cell r="I1162" t="str">
            <v>✓</v>
          </cell>
          <cell r="J1162" t="str">
            <v>✓</v>
          </cell>
          <cell r="L1162" t="str">
            <v>✓</v>
          </cell>
          <cell r="Q1162" t="str">
            <v>✓</v>
          </cell>
        </row>
        <row r="1163">
          <cell r="A1163" t="str">
            <v>31903002</v>
          </cell>
          <cell r="B1163" t="str">
            <v>RICHMOND TO DOWNHOLME</v>
          </cell>
          <cell r="C1163" t="str">
            <v>RICHMOND</v>
          </cell>
          <cell r="D1163" t="str">
            <v>✓</v>
          </cell>
          <cell r="J1163" t="str">
            <v>✓</v>
          </cell>
          <cell r="L1163" t="str">
            <v>✓</v>
          </cell>
          <cell r="Q1163" t="str">
            <v>✓</v>
          </cell>
        </row>
        <row r="1164">
          <cell r="A1164" t="str">
            <v>31903222</v>
          </cell>
          <cell r="B1164" t="str">
            <v>GILLING ROAD TO HIGH STREET GILLING WEST</v>
          </cell>
          <cell r="C1164" t="str">
            <v>RICHMOND</v>
          </cell>
          <cell r="D1164" t="str">
            <v>✓</v>
          </cell>
          <cell r="J1164" t="str">
            <v>✓</v>
          </cell>
          <cell r="L1164" t="str">
            <v>✓</v>
          </cell>
          <cell r="Q1164" t="str">
            <v>✓</v>
          </cell>
        </row>
        <row r="1165">
          <cell r="A1165" t="str">
            <v>31900039</v>
          </cell>
          <cell r="B1165" t="str">
            <v>EASTFIELD AVENUE</v>
          </cell>
          <cell r="C1165" t="str">
            <v>RICHMOND</v>
          </cell>
          <cell r="D1165" t="str">
            <v>✓</v>
          </cell>
          <cell r="J1165" t="str">
            <v>✓</v>
          </cell>
          <cell r="K1165" t="str">
            <v>✓</v>
          </cell>
          <cell r="L1165"/>
          <cell r="R1165" t="str">
            <v>✓</v>
          </cell>
        </row>
        <row r="1166">
          <cell r="A1166" t="str">
            <v>31900045</v>
          </cell>
          <cell r="B1166" t="str">
            <v>FRANCES ROAD</v>
          </cell>
          <cell r="C1166" t="str">
            <v>RICHMOND</v>
          </cell>
          <cell r="D1166" t="str">
            <v>✓</v>
          </cell>
          <cell r="J1166" t="str">
            <v>✓</v>
          </cell>
          <cell r="K1166" t="str">
            <v>✓</v>
          </cell>
          <cell r="L1166"/>
          <cell r="R1166" t="str">
            <v>✓</v>
          </cell>
        </row>
        <row r="1167">
          <cell r="A1167" t="str">
            <v>31900134</v>
          </cell>
          <cell r="B1167" t="str">
            <v>TUDOR ROAD</v>
          </cell>
          <cell r="C1167" t="str">
            <v>RICHMOND</v>
          </cell>
          <cell r="D1167" t="str">
            <v>✓</v>
          </cell>
          <cell r="J1167" t="str">
            <v>✓</v>
          </cell>
          <cell r="K1167" t="str">
            <v>✓</v>
          </cell>
          <cell r="L1167"/>
          <cell r="R1167" t="str">
            <v>✓</v>
          </cell>
        </row>
        <row r="1168">
          <cell r="A1168" t="str">
            <v>33303218</v>
          </cell>
          <cell r="B1168" t="str">
            <v>HIGH STREET</v>
          </cell>
          <cell r="C1168" t="str">
            <v>RILLINGTON</v>
          </cell>
          <cell r="D1168" t="str">
            <v>✓</v>
          </cell>
          <cell r="I1168" t="str">
            <v>✓</v>
          </cell>
          <cell r="J1168" t="str">
            <v>✓</v>
          </cell>
          <cell r="K1168" t="str">
            <v>✓</v>
          </cell>
          <cell r="L1168"/>
          <cell r="R1168" t="str">
            <v>✓</v>
          </cell>
        </row>
        <row r="1169">
          <cell r="A1169" t="str">
            <v>16604128</v>
          </cell>
          <cell r="B1169" t="str">
            <v>RIPON ROAD</v>
          </cell>
          <cell r="C1169" t="str">
            <v>RIPLEY</v>
          </cell>
          <cell r="D1169" t="str">
            <v>✓</v>
          </cell>
          <cell r="I1169" t="str">
            <v>✓</v>
          </cell>
          <cell r="J1169" t="str">
            <v>✓</v>
          </cell>
          <cell r="L1169" t="str">
            <v>✓</v>
          </cell>
          <cell r="Q1169" t="str">
            <v>✓</v>
          </cell>
          <cell r="V1169" t="str">
            <v>✓</v>
          </cell>
        </row>
        <row r="1170">
          <cell r="A1170" t="str">
            <v>16681370</v>
          </cell>
          <cell r="B1170" t="str">
            <v>FLAT FARM TO ROUNDABOUT</v>
          </cell>
          <cell r="C1170" t="str">
            <v>RIPLEY</v>
          </cell>
          <cell r="I1170" t="str">
            <v>✓</v>
          </cell>
          <cell r="J1170" t="str">
            <v>✓</v>
          </cell>
          <cell r="L1170" t="str">
            <v>✓</v>
          </cell>
          <cell r="Q1170" t="str">
            <v>✓</v>
          </cell>
        </row>
        <row r="1171">
          <cell r="A1171" t="str">
            <v>16604123</v>
          </cell>
          <cell r="B1171" t="str">
            <v>MAIN STREET</v>
          </cell>
          <cell r="C1171" t="str">
            <v>RIPLEY</v>
          </cell>
          <cell r="D1171" t="str">
            <v>✓</v>
          </cell>
          <cell r="J1171" t="str">
            <v>✓</v>
          </cell>
          <cell r="K1171" t="str">
            <v>✓</v>
          </cell>
          <cell r="L1171"/>
          <cell r="R1171" t="str">
            <v>✓</v>
          </cell>
        </row>
        <row r="1172">
          <cell r="A1172" t="str">
            <v>16603124</v>
          </cell>
          <cell r="B1172" t="str">
            <v>ALLHALLOWGATE</v>
          </cell>
          <cell r="C1172" t="str">
            <v>RIPON</v>
          </cell>
          <cell r="D1172" t="str">
            <v>✓</v>
          </cell>
          <cell r="J1172" t="str">
            <v>✓</v>
          </cell>
          <cell r="L1172" t="str">
            <v>✓</v>
          </cell>
          <cell r="Q1172" t="str">
            <v>✓</v>
          </cell>
          <cell r="U1172" t="str">
            <v>✓</v>
          </cell>
          <cell r="V1172" t="str">
            <v>✓</v>
          </cell>
        </row>
        <row r="1173">
          <cell r="A1173" t="str">
            <v>16603130</v>
          </cell>
          <cell r="B1173" t="str">
            <v>BALMORAL ROAD</v>
          </cell>
          <cell r="C1173" t="str">
            <v>RIPON</v>
          </cell>
          <cell r="D1173" t="str">
            <v>✓</v>
          </cell>
          <cell r="J1173" t="str">
            <v>✓</v>
          </cell>
          <cell r="L1173" t="str">
            <v>✓</v>
          </cell>
          <cell r="Q1173" t="str">
            <v>✓</v>
          </cell>
          <cell r="U1173"/>
        </row>
        <row r="1174">
          <cell r="A1174" t="str">
            <v>16603132</v>
          </cell>
          <cell r="B1174" t="str">
            <v>BEDERN BANK</v>
          </cell>
          <cell r="C1174" t="str">
            <v>RIPON</v>
          </cell>
          <cell r="D1174" t="str">
            <v>✓</v>
          </cell>
          <cell r="J1174" t="str">
            <v>✓</v>
          </cell>
          <cell r="L1174" t="str">
            <v>✓</v>
          </cell>
          <cell r="Q1174" t="str">
            <v>✓</v>
          </cell>
        </row>
        <row r="1175">
          <cell r="A1175" t="str">
            <v>16603136</v>
          </cell>
          <cell r="B1175" t="str">
            <v>BLOSSOMGATE</v>
          </cell>
          <cell r="C1175" t="str">
            <v>RIPON</v>
          </cell>
          <cell r="D1175" t="str">
            <v>✓</v>
          </cell>
          <cell r="J1175" t="str">
            <v>✓</v>
          </cell>
          <cell r="K1175" t="str">
            <v>✓</v>
          </cell>
          <cell r="L1175" t="str">
            <v>✓</v>
          </cell>
          <cell r="N1175" t="str">
            <v>✓</v>
          </cell>
          <cell r="O1175" t="str">
            <v>✓</v>
          </cell>
          <cell r="Q1175" t="str">
            <v>✓</v>
          </cell>
        </row>
        <row r="1176">
          <cell r="A1176" t="str">
            <v>16603138</v>
          </cell>
          <cell r="B1176" t="str">
            <v>BONDGATE</v>
          </cell>
          <cell r="C1176" t="str">
            <v>RIPON</v>
          </cell>
          <cell r="D1176" t="str">
            <v>✓</v>
          </cell>
          <cell r="J1176" t="str">
            <v>✓</v>
          </cell>
          <cell r="L1176" t="str">
            <v>✓</v>
          </cell>
          <cell r="Q1176" t="str">
            <v>✓</v>
          </cell>
        </row>
        <row r="1177">
          <cell r="A1177" t="str">
            <v>16603139</v>
          </cell>
          <cell r="B1177" t="str">
            <v>BONDGATE GREEN</v>
          </cell>
          <cell r="C1177" t="str">
            <v>RIPON</v>
          </cell>
          <cell r="D1177" t="str">
            <v>✓</v>
          </cell>
          <cell r="J1177" t="str">
            <v>✓</v>
          </cell>
          <cell r="L1177" t="str">
            <v>✓</v>
          </cell>
          <cell r="Q1177" t="str">
            <v>✓</v>
          </cell>
        </row>
        <row r="1178">
          <cell r="A1178" t="str">
            <v>16603157</v>
          </cell>
          <cell r="B1178" t="str">
            <v>COLTSGATE HILL</v>
          </cell>
          <cell r="C1178" t="str">
            <v>RIPON</v>
          </cell>
          <cell r="D1178" t="str">
            <v>✓</v>
          </cell>
          <cell r="J1178" t="str">
            <v>✓</v>
          </cell>
          <cell r="L1178" t="str">
            <v>✓</v>
          </cell>
          <cell r="Q1178" t="str">
            <v>✓</v>
          </cell>
        </row>
        <row r="1179">
          <cell r="A1179" t="str">
            <v>16603168</v>
          </cell>
          <cell r="B1179" t="str">
            <v>DUCK HILL</v>
          </cell>
          <cell r="C1179" t="str">
            <v>RIPON</v>
          </cell>
          <cell r="D1179" t="str">
            <v>✓</v>
          </cell>
          <cell r="J1179" t="str">
            <v>✓</v>
          </cell>
          <cell r="K1179" t="str">
            <v>✓</v>
          </cell>
          <cell r="L1179" t="str">
            <v>✓</v>
          </cell>
          <cell r="N1179" t="str">
            <v>✓</v>
          </cell>
          <cell r="O1179" t="str">
            <v>✓</v>
          </cell>
          <cell r="Q1179" t="str">
            <v>✓</v>
          </cell>
          <cell r="U1179" t="str">
            <v>✓</v>
          </cell>
          <cell r="V1179" t="str">
            <v>✓</v>
          </cell>
        </row>
        <row r="1180">
          <cell r="A1180" t="str">
            <v>16603174</v>
          </cell>
          <cell r="B1180" t="str">
            <v>FIRBY LANE</v>
          </cell>
          <cell r="C1180" t="str">
            <v>RIPON</v>
          </cell>
          <cell r="D1180" t="str">
            <v>✓</v>
          </cell>
          <cell r="J1180" t="str">
            <v>✓</v>
          </cell>
          <cell r="K1180" t="str">
            <v>✓</v>
          </cell>
          <cell r="L1180" t="str">
            <v>✓</v>
          </cell>
          <cell r="M1180"/>
          <cell r="N1180" t="str">
            <v>✓</v>
          </cell>
          <cell r="Q1180" t="str">
            <v>✓</v>
          </cell>
        </row>
        <row r="1181">
          <cell r="A1181" t="str">
            <v>16603178</v>
          </cell>
          <cell r="B1181" t="str">
            <v>FISHERGATE</v>
          </cell>
          <cell r="C1181" t="str">
            <v>RIPON</v>
          </cell>
          <cell r="D1181" t="str">
            <v>✓</v>
          </cell>
          <cell r="J1181" t="str">
            <v>✓</v>
          </cell>
          <cell r="K1181" t="str">
            <v>✓</v>
          </cell>
          <cell r="L1181" t="str">
            <v>✓</v>
          </cell>
          <cell r="N1181" t="str">
            <v>✓</v>
          </cell>
          <cell r="O1181" t="str">
            <v>✓</v>
          </cell>
          <cell r="Q1181" t="str">
            <v>✓</v>
          </cell>
          <cell r="U1181" t="str">
            <v>✓</v>
          </cell>
          <cell r="V1181" t="str">
            <v>✓</v>
          </cell>
        </row>
        <row r="1182">
          <cell r="A1182" t="str">
            <v>16603183</v>
          </cell>
          <cell r="B1182" t="str">
            <v>GROVE LANE</v>
          </cell>
          <cell r="C1182" t="str">
            <v>RIPON</v>
          </cell>
          <cell r="D1182" t="str">
            <v>✓</v>
          </cell>
          <cell r="J1182" t="str">
            <v>✓</v>
          </cell>
          <cell r="L1182" t="str">
            <v>✓</v>
          </cell>
          <cell r="Q1182" t="str">
            <v>✓</v>
          </cell>
        </row>
        <row r="1183">
          <cell r="A1183" t="str">
            <v>16603190</v>
          </cell>
          <cell r="B1183" t="str">
            <v>HIGH SKELLGATE</v>
          </cell>
          <cell r="C1183" t="str">
            <v>RIPON</v>
          </cell>
          <cell r="D1183" t="str">
            <v>✓</v>
          </cell>
          <cell r="J1183" t="str">
            <v>✓</v>
          </cell>
          <cell r="K1183" t="str">
            <v>✓</v>
          </cell>
          <cell r="L1183" t="str">
            <v>✓</v>
          </cell>
          <cell r="N1183" t="str">
            <v>✓</v>
          </cell>
          <cell r="O1183" t="str">
            <v>✓</v>
          </cell>
          <cell r="Q1183" t="str">
            <v>✓</v>
          </cell>
        </row>
        <row r="1184">
          <cell r="A1184" t="str">
            <v>16603203</v>
          </cell>
          <cell r="B1184" t="str">
            <v>KING STREET</v>
          </cell>
          <cell r="C1184" t="str">
            <v>RIPON</v>
          </cell>
          <cell r="D1184" t="str">
            <v>✓</v>
          </cell>
          <cell r="J1184" t="str">
            <v>✓</v>
          </cell>
          <cell r="L1184" t="str">
            <v>✓</v>
          </cell>
          <cell r="Q1184" t="str">
            <v>✓</v>
          </cell>
        </row>
        <row r="1185">
          <cell r="A1185" t="str">
            <v>16603211</v>
          </cell>
          <cell r="B1185" t="str">
            <v>KIRKGATE</v>
          </cell>
          <cell r="C1185" t="str">
            <v>RIPON</v>
          </cell>
          <cell r="D1185" t="str">
            <v>✓</v>
          </cell>
          <cell r="J1185" t="str">
            <v>✓</v>
          </cell>
          <cell r="K1185" t="str">
            <v>✓</v>
          </cell>
          <cell r="L1185" t="str">
            <v>✓</v>
          </cell>
          <cell r="N1185" t="str">
            <v>✓</v>
          </cell>
          <cell r="O1185" t="str">
            <v>✓</v>
          </cell>
          <cell r="Q1185" t="str">
            <v>✓</v>
          </cell>
          <cell r="U1185" t="str">
            <v>✓</v>
          </cell>
          <cell r="V1185" t="str">
            <v>✓</v>
          </cell>
        </row>
        <row r="1186">
          <cell r="A1186" t="str">
            <v>16603230</v>
          </cell>
          <cell r="B1186" t="str">
            <v>LOW SKELLGATE</v>
          </cell>
          <cell r="C1186" t="str">
            <v>RIPON</v>
          </cell>
          <cell r="D1186" t="str">
            <v>✓</v>
          </cell>
          <cell r="J1186" t="str">
            <v>✓</v>
          </cell>
          <cell r="L1186" t="str">
            <v>✓</v>
          </cell>
          <cell r="Q1186" t="str">
            <v>✓</v>
          </cell>
        </row>
        <row r="1187">
          <cell r="A1187" t="str">
            <v>16603239</v>
          </cell>
          <cell r="B1187" t="str">
            <v>MALLORIE PARK DRIVE</v>
          </cell>
          <cell r="C1187" t="str">
            <v>RIPON</v>
          </cell>
          <cell r="D1187" t="str">
            <v>✓</v>
          </cell>
          <cell r="J1187" t="str">
            <v>✓</v>
          </cell>
          <cell r="L1187" t="str">
            <v>✓</v>
          </cell>
          <cell r="Q1187" t="str">
            <v>✓</v>
          </cell>
        </row>
        <row r="1188">
          <cell r="A1188" t="str">
            <v>16603245</v>
          </cell>
          <cell r="B1188" t="str">
            <v>MINSTER ROAD</v>
          </cell>
          <cell r="C1188" t="str">
            <v>RIPON</v>
          </cell>
          <cell r="D1188" t="str">
            <v>✓</v>
          </cell>
          <cell r="J1188" t="str">
            <v>✓</v>
          </cell>
          <cell r="L1188" t="str">
            <v>✓</v>
          </cell>
          <cell r="Q1188" t="str">
            <v>✓</v>
          </cell>
          <cell r="U1188" t="str">
            <v>✓</v>
          </cell>
          <cell r="V1188" t="str">
            <v>✓</v>
          </cell>
        </row>
        <row r="1189">
          <cell r="A1189" t="str">
            <v>16603246</v>
          </cell>
          <cell r="B1189" t="str">
            <v>MOSS ARCADE</v>
          </cell>
          <cell r="C1189" t="str">
            <v>RIPON</v>
          </cell>
          <cell r="F1189" t="str">
            <v>✓</v>
          </cell>
          <cell r="J1189" t="str">
            <v>✓</v>
          </cell>
          <cell r="K1189" t="str">
            <v>✓</v>
          </cell>
          <cell r="L1189" t="str">
            <v>✓</v>
          </cell>
          <cell r="N1189" t="str">
            <v>✓</v>
          </cell>
          <cell r="Q1189" t="str">
            <v>✓</v>
          </cell>
        </row>
        <row r="1190">
          <cell r="A1190" t="str">
            <v>16603251</v>
          </cell>
          <cell r="B1190" t="str">
            <v>NORTH ROAD</v>
          </cell>
          <cell r="C1190" t="str">
            <v>RIPON</v>
          </cell>
          <cell r="D1190" t="str">
            <v>✓</v>
          </cell>
          <cell r="I1190" t="str">
            <v>✓</v>
          </cell>
          <cell r="J1190" t="str">
            <v>✓</v>
          </cell>
          <cell r="L1190" t="str">
            <v>✓</v>
          </cell>
          <cell r="Q1190" t="str">
            <v>✓</v>
          </cell>
        </row>
        <row r="1191">
          <cell r="A1191" t="str">
            <v>16603252</v>
          </cell>
          <cell r="B1191" t="str">
            <v>NORTH STREET</v>
          </cell>
          <cell r="C1191" t="str">
            <v>RIPON</v>
          </cell>
          <cell r="D1191" t="str">
            <v>✓</v>
          </cell>
          <cell r="I1191" t="str">
            <v>✓</v>
          </cell>
          <cell r="J1191" t="str">
            <v>✓</v>
          </cell>
          <cell r="K1191" t="str">
            <v>✓</v>
          </cell>
          <cell r="L1191" t="str">
            <v>✓</v>
          </cell>
          <cell r="N1191" t="str">
            <v>✓</v>
          </cell>
          <cell r="O1191" t="str">
            <v>✓</v>
          </cell>
          <cell r="Q1191" t="str">
            <v>✓</v>
          </cell>
        </row>
        <row r="1192">
          <cell r="A1192" t="str">
            <v>16603256</v>
          </cell>
          <cell r="B1192" t="str">
            <v>PALACE ROAD</v>
          </cell>
          <cell r="C1192" t="str">
            <v>RIPON</v>
          </cell>
          <cell r="D1192" t="str">
            <v>✓</v>
          </cell>
          <cell r="I1192" t="str">
            <v>✓</v>
          </cell>
          <cell r="J1192" t="str">
            <v>✓</v>
          </cell>
          <cell r="L1192" t="str">
            <v>✓</v>
          </cell>
          <cell r="Q1192" t="str">
            <v>✓</v>
          </cell>
        </row>
        <row r="1193">
          <cell r="A1193" t="str">
            <v>16603258</v>
          </cell>
          <cell r="B1193" t="str">
            <v>PARK STREET</v>
          </cell>
          <cell r="C1193" t="str">
            <v>RIPON</v>
          </cell>
          <cell r="D1193" t="str">
            <v>✓</v>
          </cell>
          <cell r="J1193" t="str">
            <v>✓</v>
          </cell>
          <cell r="K1193" t="str">
            <v>✓</v>
          </cell>
          <cell r="L1193" t="str">
            <v>✓</v>
          </cell>
          <cell r="M1193"/>
          <cell r="N1193" t="str">
            <v>✓</v>
          </cell>
          <cell r="Q1193" t="str">
            <v>✓</v>
          </cell>
        </row>
        <row r="1194">
          <cell r="A1194" t="str">
            <v>16603268</v>
          </cell>
          <cell r="B1194" t="str">
            <v>QUEEN STREET</v>
          </cell>
          <cell r="C1194" t="str">
            <v>RIPON</v>
          </cell>
          <cell r="D1194" t="str">
            <v>✓</v>
          </cell>
          <cell r="J1194" t="str">
            <v>✓</v>
          </cell>
          <cell r="K1194" t="str">
            <v>✓</v>
          </cell>
          <cell r="L1194" t="str">
            <v>✓</v>
          </cell>
          <cell r="N1194" t="str">
            <v>✓</v>
          </cell>
          <cell r="O1194" t="str">
            <v>✓</v>
          </cell>
          <cell r="Q1194" t="str">
            <v>✓</v>
          </cell>
          <cell r="U1194" t="str">
            <v>✓</v>
          </cell>
          <cell r="V1194" t="str">
            <v>✓</v>
          </cell>
        </row>
        <row r="1195">
          <cell r="A1195" t="str">
            <v>16603284</v>
          </cell>
          <cell r="B1195" t="str">
            <v>SKELLBANK</v>
          </cell>
          <cell r="C1195" t="str">
            <v>RIPON</v>
          </cell>
          <cell r="D1195" t="str">
            <v>✓</v>
          </cell>
          <cell r="J1195" t="str">
            <v>✓</v>
          </cell>
          <cell r="L1195" t="str">
            <v>✓</v>
          </cell>
          <cell r="Q1195" t="str">
            <v>✓</v>
          </cell>
        </row>
        <row r="1196">
          <cell r="A1196" t="str">
            <v>16603288</v>
          </cell>
          <cell r="B1196" t="str">
            <v>SKELLGARTHS</v>
          </cell>
          <cell r="C1196" t="str">
            <v>RIPON</v>
          </cell>
          <cell r="D1196" t="str">
            <v>✓</v>
          </cell>
          <cell r="J1196" t="str">
            <v>✓</v>
          </cell>
          <cell r="L1196" t="str">
            <v>✓</v>
          </cell>
          <cell r="N1196" t="str">
            <v>✓</v>
          </cell>
          <cell r="Q1196" t="str">
            <v>✓</v>
          </cell>
          <cell r="U1196" t="str">
            <v>✓</v>
          </cell>
          <cell r="V1196" t="str">
            <v>✓</v>
          </cell>
        </row>
        <row r="1197">
          <cell r="A1197" t="str">
            <v>16603290</v>
          </cell>
          <cell r="B1197" t="str">
            <v>SOMERSET ROW</v>
          </cell>
          <cell r="C1197" t="str">
            <v>RIPON</v>
          </cell>
          <cell r="D1197" t="str">
            <v>✓</v>
          </cell>
          <cell r="J1197" t="str">
            <v>✓</v>
          </cell>
          <cell r="L1197" t="str">
            <v>✓</v>
          </cell>
          <cell r="Q1197" t="str">
            <v>✓</v>
          </cell>
        </row>
        <row r="1198">
          <cell r="A1198" t="str">
            <v>16603299</v>
          </cell>
          <cell r="B1198" t="str">
            <v>ST MARYGATE</v>
          </cell>
          <cell r="C1198" t="str">
            <v>RIPON</v>
          </cell>
          <cell r="D1198" t="str">
            <v>✓</v>
          </cell>
          <cell r="J1198" t="str">
            <v>✓</v>
          </cell>
          <cell r="L1198" t="str">
            <v>✓</v>
          </cell>
          <cell r="Q1198" t="str">
            <v>✓</v>
          </cell>
        </row>
        <row r="1199">
          <cell r="A1199" t="str">
            <v>16603307</v>
          </cell>
          <cell r="B1199" t="str">
            <v>STUDLEY ROAD</v>
          </cell>
          <cell r="C1199" t="str">
            <v>RIPON</v>
          </cell>
          <cell r="D1199" t="str">
            <v>✓</v>
          </cell>
          <cell r="J1199" t="str">
            <v>✓</v>
          </cell>
          <cell r="L1199" t="str">
            <v>✓</v>
          </cell>
          <cell r="Q1199" t="str">
            <v>✓</v>
          </cell>
        </row>
        <row r="1200">
          <cell r="A1200" t="str">
            <v>16603317</v>
          </cell>
          <cell r="B1200" t="str">
            <v>VICTORIA GROVE</v>
          </cell>
          <cell r="C1200" t="str">
            <v>RIPON</v>
          </cell>
          <cell r="F1200" t="str">
            <v>✓</v>
          </cell>
          <cell r="J1200" t="str">
            <v>✓</v>
          </cell>
          <cell r="K1200" t="str">
            <v>✓</v>
          </cell>
          <cell r="L1200" t="str">
            <v>✓</v>
          </cell>
          <cell r="N1200" t="str">
            <v>✓</v>
          </cell>
          <cell r="Q1200" t="str">
            <v>✓</v>
          </cell>
        </row>
        <row r="1201">
          <cell r="A1201" t="str">
            <v>16603320</v>
          </cell>
          <cell r="B1201" t="str">
            <v>WATER SKELLGATE</v>
          </cell>
          <cell r="C1201" t="str">
            <v>RIPON</v>
          </cell>
          <cell r="D1201" t="str">
            <v>✓</v>
          </cell>
          <cell r="J1201" t="str">
            <v>✓</v>
          </cell>
          <cell r="L1201" t="str">
            <v>✓</v>
          </cell>
          <cell r="Q1201" t="str">
            <v>✓</v>
          </cell>
        </row>
        <row r="1202">
          <cell r="A1202" t="str">
            <v>16603325</v>
          </cell>
          <cell r="B1202" t="str">
            <v>WESTGATE</v>
          </cell>
          <cell r="C1202" t="str">
            <v>RIPON</v>
          </cell>
          <cell r="D1202" t="str">
            <v>✓</v>
          </cell>
          <cell r="J1202" t="str">
            <v>✓</v>
          </cell>
          <cell r="K1202" t="str">
            <v>✓</v>
          </cell>
          <cell r="L1202" t="str">
            <v>✓</v>
          </cell>
          <cell r="N1202" t="str">
            <v>✓</v>
          </cell>
          <cell r="O1202" t="str">
            <v>✓</v>
          </cell>
          <cell r="Q1202" t="str">
            <v>✓</v>
          </cell>
          <cell r="U1202" t="str">
            <v>✓</v>
          </cell>
          <cell r="V1202" t="str">
            <v>✓</v>
          </cell>
        </row>
        <row r="1203">
          <cell r="A1203" t="str">
            <v>16603343</v>
          </cell>
          <cell r="B1203" t="str">
            <v>MAGDALENS ROAD</v>
          </cell>
          <cell r="C1203" t="str">
            <v>RIPON</v>
          </cell>
          <cell r="D1203" t="str">
            <v>✓</v>
          </cell>
          <cell r="I1203" t="str">
            <v>✓</v>
          </cell>
          <cell r="J1203" t="str">
            <v>✓</v>
          </cell>
          <cell r="L1203" t="str">
            <v>✓</v>
          </cell>
          <cell r="Q1203" t="str">
            <v>✓</v>
          </cell>
        </row>
        <row r="1204">
          <cell r="A1204" t="str">
            <v>16603423</v>
          </cell>
          <cell r="B1204" t="str">
            <v>MARKET PLACE</v>
          </cell>
          <cell r="C1204" t="str">
            <v>RIPON</v>
          </cell>
          <cell r="D1204" t="str">
            <v>✓</v>
          </cell>
          <cell r="J1204" t="str">
            <v>✓</v>
          </cell>
          <cell r="K1204" t="str">
            <v>✓</v>
          </cell>
          <cell r="L1204" t="str">
            <v>✓</v>
          </cell>
          <cell r="N1204" t="str">
            <v>✓</v>
          </cell>
          <cell r="O1204" t="str">
            <v>✓</v>
          </cell>
          <cell r="Q1204" t="str">
            <v>✓</v>
          </cell>
          <cell r="U1204" t="str">
            <v>✓</v>
          </cell>
          <cell r="V1204" t="str">
            <v>✓</v>
          </cell>
        </row>
        <row r="1205">
          <cell r="A1205" t="str">
            <v>16607503</v>
          </cell>
          <cell r="B1205" t="str">
            <v>HARROGATE ROAD</v>
          </cell>
          <cell r="C1205" t="str">
            <v>RIPON</v>
          </cell>
          <cell r="D1205" t="str">
            <v>✓</v>
          </cell>
          <cell r="I1205" t="str">
            <v>✓</v>
          </cell>
          <cell r="J1205" t="str">
            <v>✓</v>
          </cell>
          <cell r="K1205" t="str">
            <v>✓</v>
          </cell>
          <cell r="L1205" t="str">
            <v>✓</v>
          </cell>
          <cell r="Q1205" t="str">
            <v>✓</v>
          </cell>
          <cell r="R1205" t="str">
            <v>✓</v>
          </cell>
        </row>
        <row r="1206">
          <cell r="A1206" t="str">
            <v>16607510</v>
          </cell>
          <cell r="B1206" t="str">
            <v>DALLAMIRES LANE</v>
          </cell>
          <cell r="C1206" t="str">
            <v>RIPON</v>
          </cell>
          <cell r="D1206" t="str">
            <v>✓</v>
          </cell>
          <cell r="I1206" t="str">
            <v>✓</v>
          </cell>
          <cell r="J1206" t="str">
            <v>✓</v>
          </cell>
          <cell r="L1206" t="str">
            <v>✓</v>
          </cell>
          <cell r="Q1206" t="str">
            <v>✓</v>
          </cell>
        </row>
        <row r="1207">
          <cell r="A1207" t="str">
            <v>16607513</v>
          </cell>
          <cell r="B1207" t="str">
            <v>BOROUGHBRIDGE ROAD</v>
          </cell>
          <cell r="C1207" t="str">
            <v>RIPON</v>
          </cell>
          <cell r="D1207" t="str">
            <v>✓</v>
          </cell>
          <cell r="I1207" t="str">
            <v>✓</v>
          </cell>
          <cell r="J1207" t="str">
            <v>✓</v>
          </cell>
          <cell r="L1207" t="str">
            <v>✓</v>
          </cell>
          <cell r="Q1207" t="str">
            <v>✓</v>
          </cell>
        </row>
        <row r="1208">
          <cell r="A1208" t="str">
            <v>16607515</v>
          </cell>
          <cell r="B1208" t="str">
            <v>STONEBRIDGEGATE</v>
          </cell>
          <cell r="C1208" t="str">
            <v>RIPON</v>
          </cell>
          <cell r="D1208" t="str">
            <v>✓</v>
          </cell>
          <cell r="J1208" t="str">
            <v>✓</v>
          </cell>
          <cell r="K1208" t="str">
            <v>✓</v>
          </cell>
          <cell r="L1208" t="str">
            <v>✓</v>
          </cell>
          <cell r="M1208"/>
          <cell r="N1208" t="str">
            <v>✓</v>
          </cell>
          <cell r="Q1208" t="str">
            <v>✓</v>
          </cell>
        </row>
        <row r="1209">
          <cell r="A1209" t="str">
            <v>16607627</v>
          </cell>
          <cell r="B1209" t="str">
            <v>HUTTON BANK</v>
          </cell>
          <cell r="C1209" t="str">
            <v>RIPON</v>
          </cell>
          <cell r="D1209" t="str">
            <v>✓</v>
          </cell>
          <cell r="I1209" t="str">
            <v>✓</v>
          </cell>
          <cell r="J1209" t="str">
            <v>✓</v>
          </cell>
          <cell r="L1209" t="str">
            <v>✓</v>
          </cell>
          <cell r="Q1209" t="str">
            <v>✓</v>
          </cell>
        </row>
        <row r="1210">
          <cell r="A1210" t="str">
            <v>16607911</v>
          </cell>
          <cell r="B1210" t="str">
            <v>MARSHALL WAY</v>
          </cell>
          <cell r="C1210" t="str">
            <v>RIPON</v>
          </cell>
          <cell r="D1210" t="str">
            <v>✓</v>
          </cell>
          <cell r="J1210" t="str">
            <v>✓</v>
          </cell>
          <cell r="K1210" t="str">
            <v>✓</v>
          </cell>
          <cell r="L1210" t="str">
            <v>✓</v>
          </cell>
          <cell r="N1210" t="str">
            <v>✓</v>
          </cell>
          <cell r="O1210" t="str">
            <v>✓</v>
          </cell>
          <cell r="Q1210" t="str">
            <v>✓</v>
          </cell>
        </row>
        <row r="1211">
          <cell r="A1211" t="str">
            <v>16680222</v>
          </cell>
          <cell r="B1211" t="str">
            <v>RIPON BYPASS</v>
          </cell>
          <cell r="C1211" t="str">
            <v>RIPON</v>
          </cell>
          <cell r="D1211" t="str">
            <v>✓</v>
          </cell>
          <cell r="I1211" t="str">
            <v>✓</v>
          </cell>
          <cell r="J1211" t="str">
            <v>✓</v>
          </cell>
          <cell r="L1211" t="str">
            <v>✓</v>
          </cell>
          <cell r="Q1211" t="str">
            <v>✓</v>
          </cell>
        </row>
        <row r="1212">
          <cell r="A1212" t="str">
            <v>16681472</v>
          </cell>
          <cell r="B1212" t="str">
            <v>SKELLGARTHS ROUNDABOUT</v>
          </cell>
          <cell r="C1212" t="str">
            <v>RIPON</v>
          </cell>
          <cell r="D1212" t="str">
            <v>✓</v>
          </cell>
          <cell r="J1212" t="str">
            <v>✓</v>
          </cell>
          <cell r="L1212" t="str">
            <v>✓</v>
          </cell>
          <cell r="Q1212" t="str">
            <v>✓</v>
          </cell>
          <cell r="U1212" t="str">
            <v>✓</v>
          </cell>
          <cell r="V1212" t="str">
            <v>✓</v>
          </cell>
        </row>
        <row r="1213">
          <cell r="A1213" t="str">
            <v>16681783</v>
          </cell>
          <cell r="B1213" t="str">
            <v>QUARRY MOOR ROUNDABOUT</v>
          </cell>
          <cell r="C1213" t="str">
            <v>RIPON</v>
          </cell>
          <cell r="D1213" t="str">
            <v>✓</v>
          </cell>
          <cell r="I1213" t="str">
            <v>✓</v>
          </cell>
          <cell r="J1213" t="str">
            <v>✓</v>
          </cell>
          <cell r="L1213" t="str">
            <v>✓</v>
          </cell>
          <cell r="Q1213" t="str">
            <v>✓</v>
          </cell>
        </row>
        <row r="1214">
          <cell r="A1214" t="str">
            <v>16681784</v>
          </cell>
          <cell r="B1214" t="str">
            <v>DALLAMIRES LANE TO BOROUGHBRIDGE ROAD</v>
          </cell>
          <cell r="C1214" t="str">
            <v>RIPON</v>
          </cell>
          <cell r="D1214" t="str">
            <v>✓</v>
          </cell>
          <cell r="I1214" t="str">
            <v>✓</v>
          </cell>
          <cell r="J1214" t="str">
            <v>✓</v>
          </cell>
          <cell r="L1214" t="str">
            <v>✓</v>
          </cell>
          <cell r="Q1214" t="str">
            <v>✓</v>
          </cell>
        </row>
        <row r="1215">
          <cell r="A1215" t="str">
            <v>16681785</v>
          </cell>
          <cell r="B1215" t="str">
            <v>CITY LINK ROUNDABOUT</v>
          </cell>
          <cell r="C1215" t="str">
            <v>RIPON</v>
          </cell>
          <cell r="D1215" t="str">
            <v>✓</v>
          </cell>
          <cell r="J1215" t="str">
            <v>✓</v>
          </cell>
          <cell r="L1215" t="str">
            <v>✓</v>
          </cell>
          <cell r="Q1215" t="str">
            <v>✓</v>
          </cell>
        </row>
        <row r="1216">
          <cell r="A1216" t="str">
            <v>16681786</v>
          </cell>
          <cell r="B1216" t="str">
            <v>BOROUGHBRIDGE ROAD TO CITY LINK</v>
          </cell>
          <cell r="C1216" t="str">
            <v>RIPON</v>
          </cell>
          <cell r="D1216" t="str">
            <v>✓</v>
          </cell>
          <cell r="I1216" t="str">
            <v>✓</v>
          </cell>
          <cell r="J1216" t="str">
            <v>✓</v>
          </cell>
          <cell r="L1216" t="str">
            <v>✓</v>
          </cell>
          <cell r="Q1216" t="str">
            <v>✓</v>
          </cell>
        </row>
        <row r="1217">
          <cell r="A1217" t="str">
            <v>16681787</v>
          </cell>
          <cell r="B1217" t="str">
            <v>CITY LINK TO SHAROW LANE</v>
          </cell>
          <cell r="C1217" t="str">
            <v>RIPON</v>
          </cell>
          <cell r="D1217" t="str">
            <v>✓</v>
          </cell>
          <cell r="I1217" t="str">
            <v>✓</v>
          </cell>
          <cell r="J1217" t="str">
            <v>✓</v>
          </cell>
          <cell r="L1217" t="str">
            <v>✓</v>
          </cell>
          <cell r="Q1217" t="str">
            <v>✓</v>
          </cell>
        </row>
        <row r="1218">
          <cell r="A1218" t="str">
            <v>16681837</v>
          </cell>
          <cell r="B1218" t="str">
            <v>ROTARY WAY</v>
          </cell>
          <cell r="C1218" t="str">
            <v>RIPON</v>
          </cell>
          <cell r="D1218" t="str">
            <v>✓</v>
          </cell>
          <cell r="I1218" t="str">
            <v>✓</v>
          </cell>
          <cell r="K1218" t="str">
            <v>✓</v>
          </cell>
          <cell r="M1218"/>
          <cell r="N1218" t="str">
            <v>✓</v>
          </cell>
          <cell r="Q1218" t="str">
            <v>✓</v>
          </cell>
        </row>
        <row r="1219">
          <cell r="A1219" t="str">
            <v>16603153</v>
          </cell>
          <cell r="B1219" t="str">
            <v>CHURCH LANE</v>
          </cell>
          <cell r="C1219" t="str">
            <v>RIPON</v>
          </cell>
          <cell r="D1219" t="str">
            <v>✓</v>
          </cell>
          <cell r="J1219" t="str">
            <v>✓</v>
          </cell>
          <cell r="K1219" t="str">
            <v>✓</v>
          </cell>
          <cell r="L1219"/>
          <cell r="R1219" t="str">
            <v>✓</v>
          </cell>
        </row>
        <row r="1220">
          <cell r="A1220" t="str">
            <v>16603155</v>
          </cell>
          <cell r="B1220" t="str">
            <v>CLOTHERHOLME ROAD</v>
          </cell>
          <cell r="C1220" t="str">
            <v>RIPON</v>
          </cell>
          <cell r="D1220" t="str">
            <v>✓</v>
          </cell>
          <cell r="J1220" t="str">
            <v>✓</v>
          </cell>
          <cell r="K1220" t="str">
            <v>✓</v>
          </cell>
          <cell r="L1220"/>
          <cell r="R1220" t="str">
            <v>✓</v>
          </cell>
        </row>
        <row r="1221">
          <cell r="A1221" t="str">
            <v>16603260</v>
          </cell>
          <cell r="B1221" t="str">
            <v>PRIEST LANE</v>
          </cell>
          <cell r="C1221" t="str">
            <v>RIPON</v>
          </cell>
          <cell r="D1221" t="str">
            <v>✓</v>
          </cell>
          <cell r="J1221" t="str">
            <v>✓</v>
          </cell>
          <cell r="K1221" t="str">
            <v>✓</v>
          </cell>
          <cell r="L1221"/>
          <cell r="R1221" t="str">
            <v>✓</v>
          </cell>
        </row>
        <row r="1222">
          <cell r="A1222" t="str">
            <v>16603267</v>
          </cell>
          <cell r="B1222" t="str">
            <v>QUARRY MOOR LANE</v>
          </cell>
          <cell r="C1222" t="str">
            <v>RIPON</v>
          </cell>
          <cell r="D1222" t="str">
            <v>✓</v>
          </cell>
          <cell r="J1222" t="str">
            <v>✓</v>
          </cell>
          <cell r="K1222" t="str">
            <v>✓</v>
          </cell>
          <cell r="L1222"/>
          <cell r="R1222" t="str">
            <v>✓</v>
          </cell>
        </row>
        <row r="1223">
          <cell r="A1223" t="str">
            <v>16603310</v>
          </cell>
          <cell r="B1223" t="str">
            <v>TRINITY LANE</v>
          </cell>
          <cell r="C1223" t="str">
            <v>RIPON</v>
          </cell>
          <cell r="D1223" t="str">
            <v>✓</v>
          </cell>
          <cell r="J1223" t="str">
            <v>✓</v>
          </cell>
          <cell r="K1223" t="str">
            <v>✓</v>
          </cell>
          <cell r="L1223"/>
          <cell r="R1223" t="str">
            <v>✓</v>
          </cell>
        </row>
        <row r="1224">
          <cell r="A1224" t="str">
            <v>16607554</v>
          </cell>
          <cell r="B1224" t="str">
            <v>BAR LANE</v>
          </cell>
          <cell r="C1224" t="str">
            <v>ROECLIFFE</v>
          </cell>
          <cell r="D1224" t="str">
            <v>✓</v>
          </cell>
          <cell r="I1224" t="str">
            <v>✓</v>
          </cell>
          <cell r="J1224" t="str">
            <v>✓</v>
          </cell>
          <cell r="K1224" t="str">
            <v>✓</v>
          </cell>
          <cell r="L1224" t="str">
            <v>✓</v>
          </cell>
          <cell r="Q1224" t="str">
            <v>✓</v>
          </cell>
          <cell r="R1224" t="str">
            <v>✓</v>
          </cell>
        </row>
        <row r="1225">
          <cell r="A1225" t="str">
            <v>16680758</v>
          </cell>
          <cell r="B1225" t="str">
            <v>ROECLIFFE VILLAGE</v>
          </cell>
          <cell r="C1225" t="str">
            <v>ROECLIFFE</v>
          </cell>
          <cell r="D1225" t="str">
            <v>✓</v>
          </cell>
          <cell r="J1225" t="str">
            <v>✓</v>
          </cell>
          <cell r="K1225" t="str">
            <v>✓</v>
          </cell>
          <cell r="L1225"/>
          <cell r="R1225" t="str">
            <v>✓</v>
          </cell>
        </row>
        <row r="1226">
          <cell r="A1226" t="str">
            <v>16200049</v>
          </cell>
          <cell r="B1226" t="str">
            <v>AINDERBY ROAD</v>
          </cell>
          <cell r="C1226" t="str">
            <v>ROMANBY</v>
          </cell>
          <cell r="D1226" t="str">
            <v>✓</v>
          </cell>
          <cell r="I1226" t="str">
            <v>✓</v>
          </cell>
          <cell r="J1226" t="str">
            <v>✓</v>
          </cell>
          <cell r="L1226" t="str">
            <v>✓</v>
          </cell>
          <cell r="Q1226" t="str">
            <v>✓</v>
          </cell>
        </row>
        <row r="1227">
          <cell r="A1227" t="str">
            <v>16200070</v>
          </cell>
          <cell r="B1227" t="str">
            <v>BOROUGHBRIDGE ROAD</v>
          </cell>
          <cell r="C1227" t="str">
            <v>ROMANBY</v>
          </cell>
          <cell r="D1227" t="str">
            <v>✓</v>
          </cell>
          <cell r="I1227" t="str">
            <v>✓</v>
          </cell>
          <cell r="J1227" t="str">
            <v>✓</v>
          </cell>
          <cell r="K1227" t="str">
            <v>✓</v>
          </cell>
          <cell r="L1227" t="str">
            <v>✓</v>
          </cell>
          <cell r="N1227" t="str">
            <v>✓</v>
          </cell>
          <cell r="Q1227" t="str">
            <v>✓</v>
          </cell>
        </row>
        <row r="1228">
          <cell r="A1228" t="str">
            <v>16200140</v>
          </cell>
          <cell r="B1228" t="str">
            <v>LEES LANE</v>
          </cell>
          <cell r="C1228" t="str">
            <v>ROMANBY</v>
          </cell>
          <cell r="D1228" t="str">
            <v>✓</v>
          </cell>
          <cell r="I1228" t="str">
            <v>✓</v>
          </cell>
          <cell r="J1228" t="str">
            <v>✓</v>
          </cell>
          <cell r="L1228" t="str">
            <v>✓</v>
          </cell>
          <cell r="Q1228" t="str">
            <v>✓</v>
          </cell>
        </row>
        <row r="1229">
          <cell r="A1229" t="str">
            <v>16200177</v>
          </cell>
          <cell r="B1229" t="str">
            <v>RACECOURSE LANE</v>
          </cell>
          <cell r="C1229" t="str">
            <v>ROMANBY</v>
          </cell>
          <cell r="D1229" t="str">
            <v>✓</v>
          </cell>
          <cell r="I1229" t="str">
            <v>✓</v>
          </cell>
          <cell r="J1229" t="str">
            <v>✓</v>
          </cell>
          <cell r="L1229" t="str">
            <v>✓</v>
          </cell>
          <cell r="Q1229" t="str">
            <v>✓</v>
          </cell>
        </row>
        <row r="1230">
          <cell r="A1230" t="str">
            <v>16200298</v>
          </cell>
          <cell r="B1230" t="str">
            <v>MILL LANE</v>
          </cell>
          <cell r="C1230" t="str">
            <v>ROMANBY</v>
          </cell>
          <cell r="D1230" t="str">
            <v>✓</v>
          </cell>
          <cell r="J1230" t="str">
            <v>✓</v>
          </cell>
          <cell r="L1230" t="str">
            <v>✓</v>
          </cell>
          <cell r="Q1230" t="str">
            <v>✓</v>
          </cell>
        </row>
        <row r="1231">
          <cell r="A1231" t="str">
            <v>16200076</v>
          </cell>
          <cell r="B1231" t="str">
            <v>BROOMFIELD AVENUE</v>
          </cell>
          <cell r="C1231" t="str">
            <v>ROMANBY</v>
          </cell>
          <cell r="D1231" t="str">
            <v>✓</v>
          </cell>
          <cell r="J1231" t="str">
            <v>✓</v>
          </cell>
          <cell r="K1231" t="str">
            <v>✓</v>
          </cell>
          <cell r="L1231"/>
          <cell r="R1231" t="str">
            <v>✓</v>
          </cell>
        </row>
        <row r="1232">
          <cell r="A1232" t="str">
            <v>16200127</v>
          </cell>
          <cell r="B1232" t="str">
            <v>HAREWOOD LANE</v>
          </cell>
          <cell r="C1232" t="str">
            <v>ROMANBY</v>
          </cell>
          <cell r="D1232" t="str">
            <v>✓</v>
          </cell>
          <cell r="I1232" t="str">
            <v>✓</v>
          </cell>
          <cell r="J1232" t="str">
            <v>✓</v>
          </cell>
          <cell r="K1232" t="str">
            <v>✓</v>
          </cell>
          <cell r="L1232"/>
          <cell r="R1232" t="str">
            <v>✓</v>
          </cell>
        </row>
        <row r="1233">
          <cell r="A1233" t="str">
            <v>16200213</v>
          </cell>
          <cell r="B1233" t="str">
            <v>THE CLOSE</v>
          </cell>
          <cell r="C1233" t="str">
            <v>ROMANBY</v>
          </cell>
          <cell r="D1233" t="str">
            <v>✓</v>
          </cell>
          <cell r="J1233" t="str">
            <v>✓</v>
          </cell>
          <cell r="K1233" t="str">
            <v>✓</v>
          </cell>
          <cell r="L1233"/>
          <cell r="R1233" t="str">
            <v>✓</v>
          </cell>
        </row>
        <row r="1234">
          <cell r="A1234" t="str">
            <v>33304961</v>
          </cell>
          <cell r="B1234" t="str">
            <v>BACK LANE</v>
          </cell>
          <cell r="C1234" t="str">
            <v>ROSEDALE ABBEY</v>
          </cell>
          <cell r="D1234" t="str">
            <v>✓</v>
          </cell>
          <cell r="J1234" t="str">
            <v>✓</v>
          </cell>
          <cell r="L1234" t="str">
            <v>✓</v>
          </cell>
          <cell r="Q1234"/>
          <cell r="V1234" t="str">
            <v>✓</v>
          </cell>
        </row>
        <row r="1235">
          <cell r="A1235" t="str">
            <v>33370345</v>
          </cell>
          <cell r="B1235" t="str">
            <v>MILL STREET</v>
          </cell>
          <cell r="C1235" t="str">
            <v>ROSEDALE ABBEY</v>
          </cell>
          <cell r="D1235" t="str">
            <v>✓</v>
          </cell>
          <cell r="J1235" t="str">
            <v>✓</v>
          </cell>
          <cell r="K1235" t="str">
            <v>✓</v>
          </cell>
          <cell r="L1235"/>
          <cell r="R1235" t="str">
            <v>✓</v>
          </cell>
        </row>
        <row r="1236">
          <cell r="A1236" t="str">
            <v>33703635</v>
          </cell>
          <cell r="B1236" t="str">
            <v>SCALING DAM FARM TO HIGH STREET</v>
          </cell>
          <cell r="C1236" t="str">
            <v>ROXBY</v>
          </cell>
          <cell r="D1236" t="str">
            <v>✓</v>
          </cell>
          <cell r="J1236" t="str">
            <v>✓</v>
          </cell>
          <cell r="L1236" t="str">
            <v>✓</v>
          </cell>
          <cell r="Q1236" t="str">
            <v>✓</v>
          </cell>
        </row>
        <row r="1237">
          <cell r="A1237" t="str">
            <v>33700317</v>
          </cell>
          <cell r="B1237" t="str">
            <v>ELLERBY LANE</v>
          </cell>
          <cell r="C1237" t="str">
            <v>RUNSWICK BAY</v>
          </cell>
          <cell r="D1237" t="str">
            <v>✓</v>
          </cell>
          <cell r="I1237" t="str">
            <v>✓</v>
          </cell>
          <cell r="J1237" t="str">
            <v>✓</v>
          </cell>
          <cell r="L1237" t="str">
            <v>✓</v>
          </cell>
          <cell r="Q1237" t="str">
            <v>✓</v>
          </cell>
        </row>
        <row r="1238">
          <cell r="A1238" t="str">
            <v>33700435</v>
          </cell>
          <cell r="B1238" t="str">
            <v>HINDERWELL LANE</v>
          </cell>
          <cell r="C1238" t="str">
            <v>RUNSWICK BAY</v>
          </cell>
          <cell r="D1238" t="str">
            <v>✓</v>
          </cell>
          <cell r="J1238" t="str">
            <v>✓</v>
          </cell>
          <cell r="L1238" t="str">
            <v>✓</v>
          </cell>
          <cell r="Q1238" t="str">
            <v>✓</v>
          </cell>
          <cell r="V1238" t="str">
            <v>✓</v>
          </cell>
        </row>
        <row r="1239">
          <cell r="A1239" t="str">
            <v>33700359</v>
          </cell>
          <cell r="B1239" t="str">
            <v>HIGH STREET</v>
          </cell>
          <cell r="C1239" t="str">
            <v>RUSWARP</v>
          </cell>
          <cell r="D1239" t="str">
            <v>✓</v>
          </cell>
          <cell r="J1239" t="str">
            <v>✓</v>
          </cell>
          <cell r="K1239" t="str">
            <v>✓</v>
          </cell>
          <cell r="Q1239" t="str">
            <v>✓</v>
          </cell>
          <cell r="R1239" t="str">
            <v>✓</v>
          </cell>
          <cell r="V1239" t="str">
            <v>✓</v>
          </cell>
          <cell r="W1239" t="str">
            <v>✓</v>
          </cell>
        </row>
        <row r="1240">
          <cell r="A1240" t="str">
            <v>33700374</v>
          </cell>
          <cell r="B1240" t="str">
            <v>OAKLEY BANK</v>
          </cell>
          <cell r="C1240" t="str">
            <v>RUSWARP</v>
          </cell>
          <cell r="D1240" t="str">
            <v>✓</v>
          </cell>
          <cell r="J1240" t="str">
            <v>✓</v>
          </cell>
          <cell r="L1240" t="str">
            <v>✓</v>
          </cell>
          <cell r="Q1240" t="str">
            <v>✓</v>
          </cell>
        </row>
        <row r="1241">
          <cell r="A1241" t="str">
            <v>33700378</v>
          </cell>
          <cell r="B1241" t="str">
            <v>RUSWARP BANK</v>
          </cell>
          <cell r="C1241" t="str">
            <v>RUSWARP</v>
          </cell>
          <cell r="D1241" t="str">
            <v>✓</v>
          </cell>
          <cell r="J1241" t="str">
            <v>✓</v>
          </cell>
          <cell r="L1241" t="str">
            <v>✓</v>
          </cell>
          <cell r="Q1241" t="str">
            <v>✓</v>
          </cell>
        </row>
        <row r="1242">
          <cell r="A1242" t="str">
            <v>33700383</v>
          </cell>
          <cell r="B1242" t="str">
            <v>SNEATON LANE</v>
          </cell>
          <cell r="C1242" t="str">
            <v>RUSWARP</v>
          </cell>
          <cell r="D1242" t="str">
            <v>✓</v>
          </cell>
          <cell r="J1242" t="str">
            <v>✓</v>
          </cell>
          <cell r="L1242" t="str">
            <v>✓</v>
          </cell>
          <cell r="Q1242" t="str">
            <v>✓</v>
          </cell>
        </row>
        <row r="1243">
          <cell r="A1243" t="str">
            <v>33710676</v>
          </cell>
          <cell r="B1243" t="str">
            <v>THE CARRS</v>
          </cell>
          <cell r="C1243" t="str">
            <v>RUSWARP</v>
          </cell>
          <cell r="D1243" t="str">
            <v>✓</v>
          </cell>
          <cell r="J1243" t="str">
            <v>✓</v>
          </cell>
          <cell r="L1243" t="str">
            <v>✓</v>
          </cell>
          <cell r="Q1243" t="str">
            <v>✓</v>
          </cell>
        </row>
        <row r="1244">
          <cell r="A1244" t="str">
            <v>09604012</v>
          </cell>
          <cell r="B1244" t="str">
            <v>FLEETS LANE TO TOWN END FARM</v>
          </cell>
          <cell r="C1244" t="str">
            <v>RYLSTONE</v>
          </cell>
          <cell r="D1244" t="str">
            <v>✓</v>
          </cell>
          <cell r="J1244" t="str">
            <v>✓</v>
          </cell>
          <cell r="K1244" t="str">
            <v>✓</v>
          </cell>
          <cell r="L1244"/>
          <cell r="R1244" t="str">
            <v>✓</v>
          </cell>
          <cell r="V1244"/>
        </row>
        <row r="1245">
          <cell r="A1245" t="str">
            <v>33305021</v>
          </cell>
          <cell r="B1245" t="str">
            <v>WHITE WAY HEADS</v>
          </cell>
          <cell r="C1245" t="str">
            <v>SALTERGATE MOOR</v>
          </cell>
          <cell r="D1245" t="str">
            <v>✓</v>
          </cell>
          <cell r="J1245" t="str">
            <v>✓</v>
          </cell>
          <cell r="L1245" t="str">
            <v>✓</v>
          </cell>
          <cell r="Q1245" t="str">
            <v>✓</v>
          </cell>
        </row>
        <row r="1246">
          <cell r="A1246" t="str">
            <v>33370182</v>
          </cell>
          <cell r="B1246" t="str">
            <v>MAIN STREET</v>
          </cell>
          <cell r="C1246" t="str">
            <v>SAND HUTTON</v>
          </cell>
          <cell r="D1246" t="str">
            <v>✓</v>
          </cell>
          <cell r="J1246" t="str">
            <v>✓</v>
          </cell>
          <cell r="K1246" t="str">
            <v>✓</v>
          </cell>
          <cell r="L1246"/>
          <cell r="R1246" t="str">
            <v>✓</v>
          </cell>
        </row>
        <row r="1247">
          <cell r="A1247" t="str">
            <v>16281355</v>
          </cell>
          <cell r="B1247" t="str">
            <v>SANDHUTTON TO BUSBY STOOP</v>
          </cell>
          <cell r="C1247" t="str">
            <v>SANDHUTTON</v>
          </cell>
          <cell r="D1247" t="str">
            <v>✓</v>
          </cell>
          <cell r="I1247" t="str">
            <v>✓</v>
          </cell>
          <cell r="J1247" t="str">
            <v>✓</v>
          </cell>
          <cell r="L1247" t="str">
            <v>✓</v>
          </cell>
          <cell r="Q1247" t="str">
            <v>✓</v>
          </cell>
        </row>
        <row r="1248">
          <cell r="A1248" t="str">
            <v>16281796</v>
          </cell>
          <cell r="B1248" t="str">
            <v>SANDHUTTON TO LOW FARM</v>
          </cell>
          <cell r="C1248" t="str">
            <v>SANDHUTTON</v>
          </cell>
          <cell r="D1248" t="str">
            <v>✓</v>
          </cell>
          <cell r="J1248" t="str">
            <v>✓</v>
          </cell>
          <cell r="L1248" t="str">
            <v>✓</v>
          </cell>
          <cell r="Q1248" t="str">
            <v>✓</v>
          </cell>
        </row>
        <row r="1249">
          <cell r="A1249" t="str">
            <v>33703539</v>
          </cell>
          <cell r="B1249" t="str">
            <v>SANDSEND ROAD</v>
          </cell>
          <cell r="C1249" t="str">
            <v>SANDSEND</v>
          </cell>
          <cell r="D1249" t="str">
            <v>✓</v>
          </cell>
          <cell r="J1249" t="str">
            <v>✓</v>
          </cell>
          <cell r="L1249" t="str">
            <v>✓</v>
          </cell>
          <cell r="Q1249" t="str">
            <v>✓</v>
          </cell>
          <cell r="U1249" t="str">
            <v>✓</v>
          </cell>
          <cell r="V1249" t="str">
            <v>✓</v>
          </cell>
          <cell r="W1249" t="str">
            <v>✓</v>
          </cell>
        </row>
        <row r="1250">
          <cell r="A1250" t="str">
            <v>33710113</v>
          </cell>
          <cell r="B1250" t="str">
            <v>EAST ROW</v>
          </cell>
          <cell r="C1250" t="str">
            <v>SANDSEND</v>
          </cell>
          <cell r="D1250" t="str">
            <v>✓</v>
          </cell>
          <cell r="L1250" t="str">
            <v>✓</v>
          </cell>
          <cell r="Q1250" t="str">
            <v>✓</v>
          </cell>
        </row>
        <row r="1251">
          <cell r="A1251" t="str">
            <v>33780516</v>
          </cell>
          <cell r="B1251" t="str">
            <v>SANDSEND BRIDGE TO SANDSEND ROAD</v>
          </cell>
          <cell r="C1251" t="str">
            <v>SANDSEND</v>
          </cell>
          <cell r="D1251" t="str">
            <v>✓</v>
          </cell>
          <cell r="J1251" t="str">
            <v>✓</v>
          </cell>
          <cell r="L1251" t="str">
            <v>✓</v>
          </cell>
          <cell r="Q1251" t="str">
            <v>✓</v>
          </cell>
          <cell r="U1251" t="str">
            <v>✓</v>
          </cell>
          <cell r="V1251" t="str">
            <v>✓</v>
          </cell>
          <cell r="W1251" t="str">
            <v>✓</v>
          </cell>
        </row>
        <row r="1252">
          <cell r="A1252" t="str">
            <v>34203415</v>
          </cell>
          <cell r="B1252" t="str">
            <v>MAIN STREET</v>
          </cell>
          <cell r="C1252" t="str">
            <v>SAXTON</v>
          </cell>
          <cell r="D1252" t="str">
            <v>✓</v>
          </cell>
          <cell r="J1252" t="str">
            <v>✓</v>
          </cell>
          <cell r="K1252" t="str">
            <v>✓</v>
          </cell>
          <cell r="L1252"/>
          <cell r="R1252" t="str">
            <v>✓</v>
          </cell>
        </row>
        <row r="1253">
          <cell r="A1253" t="str">
            <v>34280655</v>
          </cell>
          <cell r="B1253" t="str">
            <v>SCARTHINGWELL CROSSROADS TO BARKSTON ASH</v>
          </cell>
          <cell r="C1253" t="str">
            <v>SAXTON</v>
          </cell>
          <cell r="D1253" t="str">
            <v>✓</v>
          </cell>
          <cell r="J1253" t="str">
            <v>✓</v>
          </cell>
          <cell r="L1253" t="str">
            <v>✓</v>
          </cell>
          <cell r="Q1253" t="str">
            <v>✓</v>
          </cell>
        </row>
        <row r="1254">
          <cell r="A1254" t="str">
            <v>33701302</v>
          </cell>
          <cell r="B1254" t="str">
            <v>COLDYHILL LANE</v>
          </cell>
          <cell r="C1254" t="str">
            <v>SCALBY</v>
          </cell>
          <cell r="D1254" t="str">
            <v>✓</v>
          </cell>
          <cell r="I1254" t="str">
            <v>✓</v>
          </cell>
          <cell r="J1254" t="str">
            <v>✓</v>
          </cell>
          <cell r="L1254" t="str">
            <v>✓</v>
          </cell>
          <cell r="Q1254" t="str">
            <v>✓</v>
          </cell>
        </row>
        <row r="1255">
          <cell r="A1255" t="str">
            <v>33701405</v>
          </cell>
          <cell r="B1255" t="str">
            <v>HACKNESS ROAD</v>
          </cell>
          <cell r="C1255" t="str">
            <v>SCALBY</v>
          </cell>
          <cell r="D1255" t="str">
            <v>✓</v>
          </cell>
          <cell r="J1255" t="str">
            <v>✓</v>
          </cell>
          <cell r="L1255" t="str">
            <v>✓</v>
          </cell>
          <cell r="Q1255" t="str">
            <v>✓</v>
          </cell>
        </row>
        <row r="1256">
          <cell r="A1256" t="str">
            <v>33702106</v>
          </cell>
          <cell r="B1256" t="str">
            <v>STATION ROAD</v>
          </cell>
          <cell r="C1256" t="str">
            <v>SCALBY</v>
          </cell>
          <cell r="D1256" t="str">
            <v>✓</v>
          </cell>
          <cell r="I1256" t="str">
            <v>✓</v>
          </cell>
          <cell r="J1256" t="str">
            <v>✓</v>
          </cell>
          <cell r="L1256" t="str">
            <v>✓</v>
          </cell>
          <cell r="Q1256" t="str">
            <v>✓</v>
          </cell>
        </row>
        <row r="1257">
          <cell r="A1257" t="str">
            <v>33702593</v>
          </cell>
          <cell r="B1257" t="str">
            <v>SCALBY ROAD</v>
          </cell>
          <cell r="C1257" t="str">
            <v>SCALBY</v>
          </cell>
          <cell r="D1257" t="str">
            <v>✓</v>
          </cell>
          <cell r="J1257" t="str">
            <v>✓</v>
          </cell>
          <cell r="L1257" t="str">
            <v>✓</v>
          </cell>
          <cell r="Q1257" t="str">
            <v>✓</v>
          </cell>
          <cell r="U1257" t="str">
            <v>✓</v>
          </cell>
        </row>
        <row r="1258">
          <cell r="A1258" t="str">
            <v>33701687</v>
          </cell>
          <cell r="B1258" t="str">
            <v>THE GREEN</v>
          </cell>
          <cell r="C1258" t="str">
            <v>SCALBY</v>
          </cell>
          <cell r="D1258" t="str">
            <v>✓</v>
          </cell>
          <cell r="I1258" t="str">
            <v>✓</v>
          </cell>
          <cell r="J1258" t="str">
            <v>✓</v>
          </cell>
          <cell r="K1258" t="str">
            <v>✓</v>
          </cell>
          <cell r="L1258"/>
          <cell r="R1258" t="str">
            <v>✓</v>
          </cell>
        </row>
        <row r="1259">
          <cell r="A1259" t="str">
            <v>33701193</v>
          </cell>
          <cell r="B1259" t="str">
            <v>HOLBECK HILL</v>
          </cell>
          <cell r="C1259" t="str">
            <v>SCARBOROUGH</v>
          </cell>
          <cell r="D1259" t="str">
            <v>✓</v>
          </cell>
          <cell r="I1259" t="str">
            <v>✓</v>
          </cell>
          <cell r="J1259" t="str">
            <v>✓</v>
          </cell>
          <cell r="K1259" t="str">
            <v>✓</v>
          </cell>
          <cell r="L1259" t="str">
            <v>✓</v>
          </cell>
          <cell r="Q1259" t="str">
            <v>✓</v>
          </cell>
          <cell r="R1259" t="str">
            <v>✓</v>
          </cell>
        </row>
        <row r="1260">
          <cell r="A1260" t="str">
            <v>33701219</v>
          </cell>
          <cell r="B1260" t="str">
            <v>ABERDEEN WALK</v>
          </cell>
          <cell r="C1260" t="str">
            <v>SCARBOROUGH</v>
          </cell>
          <cell r="D1260" t="str">
            <v>✓</v>
          </cell>
          <cell r="J1260" t="str">
            <v>✓</v>
          </cell>
          <cell r="L1260" t="str">
            <v>✓</v>
          </cell>
          <cell r="N1260" t="str">
            <v>✓</v>
          </cell>
          <cell r="Q1260" t="str">
            <v>✓</v>
          </cell>
          <cell r="U1260" t="str">
            <v>✓</v>
          </cell>
          <cell r="V1260" t="str">
            <v>✓</v>
          </cell>
        </row>
        <row r="1261">
          <cell r="A1261" t="str">
            <v>33701223</v>
          </cell>
          <cell r="B1261" t="str">
            <v>ALBEMARLE CRESCENT</v>
          </cell>
          <cell r="C1261" t="str">
            <v>SCARBOROUGH</v>
          </cell>
          <cell r="D1261" t="str">
            <v>✓</v>
          </cell>
          <cell r="J1261" t="str">
            <v>✓</v>
          </cell>
          <cell r="L1261" t="str">
            <v>✓</v>
          </cell>
          <cell r="N1261" t="str">
            <v>✓</v>
          </cell>
          <cell r="Q1261" t="str">
            <v>✓</v>
          </cell>
          <cell r="U1261" t="str">
            <v>✓</v>
          </cell>
          <cell r="V1261" t="str">
            <v>✓</v>
          </cell>
        </row>
        <row r="1262">
          <cell r="A1262" t="str">
            <v>33701250</v>
          </cell>
          <cell r="B1262" t="str">
            <v>BEDFORD STREET</v>
          </cell>
          <cell r="C1262" t="str">
            <v>SCARBOROUGH</v>
          </cell>
          <cell r="D1262" t="str">
            <v>✓</v>
          </cell>
          <cell r="I1262" t="str">
            <v>✓</v>
          </cell>
          <cell r="J1262" t="str">
            <v>✓</v>
          </cell>
          <cell r="L1262" t="str">
            <v>✓</v>
          </cell>
          <cell r="Q1262" t="str">
            <v>✓</v>
          </cell>
        </row>
        <row r="1263">
          <cell r="A1263" t="str">
            <v>33701257</v>
          </cell>
          <cell r="B1263" t="str">
            <v>BELMONT ROAD</v>
          </cell>
          <cell r="C1263" t="str">
            <v>SCARBOROUGH</v>
          </cell>
          <cell r="D1263" t="str">
            <v>✓</v>
          </cell>
          <cell r="I1263" t="str">
            <v>✓</v>
          </cell>
          <cell r="J1263" t="str">
            <v>✓</v>
          </cell>
          <cell r="L1263" t="str">
            <v>✓</v>
          </cell>
          <cell r="Q1263" t="str">
            <v>✓</v>
          </cell>
          <cell r="U1263" t="str">
            <v>✓</v>
          </cell>
          <cell r="V1263" t="str">
            <v>✓</v>
          </cell>
        </row>
        <row r="1264">
          <cell r="A1264" t="str">
            <v>33701282</v>
          </cell>
          <cell r="B1264" t="str">
            <v>CASTLE ROAD</v>
          </cell>
          <cell r="C1264" t="str">
            <v>SCARBOROUGH</v>
          </cell>
          <cell r="D1264" t="str">
            <v>✓</v>
          </cell>
          <cell r="J1264" t="str">
            <v>✓</v>
          </cell>
          <cell r="L1264" t="str">
            <v>✓</v>
          </cell>
          <cell r="Q1264" t="str">
            <v>✓</v>
          </cell>
          <cell r="U1264" t="str">
            <v>✓</v>
          </cell>
          <cell r="V1264" t="str">
            <v>✓</v>
          </cell>
        </row>
        <row r="1265">
          <cell r="A1265" t="str">
            <v>33701284</v>
          </cell>
          <cell r="B1265" t="str">
            <v>CASTLEGATE</v>
          </cell>
          <cell r="C1265" t="str">
            <v>SCARBOROUGH</v>
          </cell>
          <cell r="D1265" t="str">
            <v>✓</v>
          </cell>
          <cell r="J1265" t="str">
            <v>✓</v>
          </cell>
          <cell r="L1265" t="str">
            <v>✓</v>
          </cell>
          <cell r="Q1265" t="str">
            <v>✓</v>
          </cell>
        </row>
        <row r="1266">
          <cell r="A1266" t="str">
            <v>33701291</v>
          </cell>
          <cell r="B1266" t="str">
            <v>CHURCH LANE</v>
          </cell>
          <cell r="C1266" t="str">
            <v>SCARBOROUGH</v>
          </cell>
          <cell r="D1266" t="str">
            <v>✓</v>
          </cell>
          <cell r="I1266" t="str">
            <v>✓</v>
          </cell>
          <cell r="J1266" t="str">
            <v>✓</v>
          </cell>
          <cell r="L1266" t="str">
            <v>✓</v>
          </cell>
          <cell r="Q1266" t="str">
            <v>✓</v>
          </cell>
        </row>
        <row r="1267">
          <cell r="A1267" t="str">
            <v>33701339</v>
          </cell>
          <cell r="B1267" t="str">
            <v>EAST SANDGATE</v>
          </cell>
          <cell r="C1267" t="str">
            <v>SCARBOROUGH</v>
          </cell>
          <cell r="D1267" t="str">
            <v>✓</v>
          </cell>
          <cell r="J1267" t="str">
            <v>✓</v>
          </cell>
          <cell r="L1267" t="str">
            <v>✓</v>
          </cell>
          <cell r="Q1267" t="str">
            <v>✓</v>
          </cell>
          <cell r="U1267" t="str">
            <v>✓</v>
          </cell>
          <cell r="V1267" t="str">
            <v>✓</v>
          </cell>
        </row>
        <row r="1268">
          <cell r="A1268" t="str">
            <v>33701340</v>
          </cell>
          <cell r="B1268" t="str">
            <v>EASTBOROUGH</v>
          </cell>
          <cell r="C1268" t="str">
            <v>SCARBOROUGH</v>
          </cell>
          <cell r="D1268" t="str">
            <v>✓</v>
          </cell>
          <cell r="J1268" t="str">
            <v>✓</v>
          </cell>
          <cell r="K1268" t="str">
            <v>✓</v>
          </cell>
          <cell r="L1268" t="str">
            <v>✓</v>
          </cell>
          <cell r="N1268" t="str">
            <v>✓</v>
          </cell>
          <cell r="Q1268" t="str">
            <v>✓</v>
          </cell>
          <cell r="U1268" t="str">
            <v>✓</v>
          </cell>
          <cell r="V1268" t="str">
            <v>✓</v>
          </cell>
        </row>
        <row r="1269">
          <cell r="A1269" t="str">
            <v>33701348</v>
          </cell>
          <cell r="B1269" t="str">
            <v>ESPLANADE</v>
          </cell>
          <cell r="C1269" t="str">
            <v>SCARBOROUGH</v>
          </cell>
          <cell r="D1269" t="str">
            <v>✓</v>
          </cell>
          <cell r="I1269" t="str">
            <v>✓</v>
          </cell>
          <cell r="J1269" t="str">
            <v>✓</v>
          </cell>
          <cell r="L1269" t="str">
            <v>✓</v>
          </cell>
          <cell r="Q1269" t="str">
            <v>✓</v>
          </cell>
          <cell r="U1269" t="str">
            <v>✓</v>
          </cell>
          <cell r="V1269" t="str">
            <v>✓</v>
          </cell>
        </row>
        <row r="1270">
          <cell r="A1270" t="str">
            <v>33701351</v>
          </cell>
          <cell r="B1270" t="str">
            <v>ESPLANADE ROAD</v>
          </cell>
          <cell r="C1270" t="str">
            <v>SCARBOROUGH</v>
          </cell>
          <cell r="D1270" t="str">
            <v>✓</v>
          </cell>
          <cell r="I1270" t="str">
            <v>✓</v>
          </cell>
          <cell r="J1270" t="str">
            <v>✓</v>
          </cell>
          <cell r="K1270" t="str">
            <v>✓</v>
          </cell>
          <cell r="L1270" t="str">
            <v>✓</v>
          </cell>
          <cell r="N1270" t="str">
            <v>✓</v>
          </cell>
          <cell r="Q1270" t="str">
            <v>✓</v>
          </cell>
        </row>
        <row r="1271">
          <cell r="A1271" t="str">
            <v>33701356</v>
          </cell>
          <cell r="B1271" t="str">
            <v>FALCONERS ROAD</v>
          </cell>
          <cell r="C1271" t="str">
            <v>SCARBOROUGH</v>
          </cell>
          <cell r="F1271" t="str">
            <v>✓</v>
          </cell>
          <cell r="J1271" t="str">
            <v>✓</v>
          </cell>
          <cell r="L1271" t="str">
            <v>✓</v>
          </cell>
          <cell r="N1271" t="str">
            <v>✓</v>
          </cell>
          <cell r="Q1271" t="str">
            <v>✓</v>
          </cell>
          <cell r="U1271" t="str">
            <v>✓</v>
          </cell>
          <cell r="V1271" t="str">
            <v>✓</v>
          </cell>
        </row>
        <row r="1272">
          <cell r="A1272" t="str">
            <v>33701358</v>
          </cell>
          <cell r="B1272" t="str">
            <v>FALSGRAVE ROAD</v>
          </cell>
          <cell r="C1272" t="str">
            <v>SCARBOROUGH</v>
          </cell>
          <cell r="D1272" t="str">
            <v>✓</v>
          </cell>
          <cell r="F1272" t="str">
            <v>✓</v>
          </cell>
          <cell r="J1272" t="str">
            <v>✓</v>
          </cell>
          <cell r="L1272" t="str">
            <v>✓</v>
          </cell>
          <cell r="N1272" t="str">
            <v>✓</v>
          </cell>
          <cell r="Q1272" t="str">
            <v>✓</v>
          </cell>
          <cell r="U1272" t="str">
            <v>✓</v>
          </cell>
          <cell r="V1272" t="str">
            <v>✓</v>
          </cell>
        </row>
        <row r="1273">
          <cell r="A1273" t="str">
            <v>33701361</v>
          </cell>
          <cell r="B1273" t="str">
            <v>FILEY ROAD</v>
          </cell>
          <cell r="C1273" t="str">
            <v>SCARBOROUGH</v>
          </cell>
          <cell r="D1273" t="str">
            <v>✓</v>
          </cell>
          <cell r="F1273" t="str">
            <v>✓</v>
          </cell>
          <cell r="I1273" t="str">
            <v>✓</v>
          </cell>
          <cell r="J1273" t="str">
            <v>✓</v>
          </cell>
          <cell r="K1273" t="str">
            <v>✓</v>
          </cell>
          <cell r="L1273" t="str">
            <v>✓</v>
          </cell>
          <cell r="Q1273" t="str">
            <v>✓</v>
          </cell>
          <cell r="U1273" t="str">
            <v>✓</v>
          </cell>
          <cell r="V1273" t="str">
            <v>✓</v>
          </cell>
        </row>
        <row r="1274">
          <cell r="A1274" t="str">
            <v>33701364</v>
          </cell>
          <cell r="B1274" t="str">
            <v>FORESHORE ROAD</v>
          </cell>
          <cell r="C1274" t="str">
            <v>SCARBOROUGH</v>
          </cell>
          <cell r="D1274" t="str">
            <v>✓</v>
          </cell>
          <cell r="J1274" t="str">
            <v>✓</v>
          </cell>
          <cell r="K1274" t="str">
            <v>✓</v>
          </cell>
          <cell r="L1274" t="str">
            <v>✓</v>
          </cell>
          <cell r="N1274" t="str">
            <v>✓</v>
          </cell>
          <cell r="Q1274" t="str">
            <v>✓</v>
          </cell>
          <cell r="U1274" t="str">
            <v>✓</v>
          </cell>
          <cell r="V1274" t="str">
            <v>✓</v>
          </cell>
        </row>
        <row r="1275">
          <cell r="A1275" t="str">
            <v>33701380</v>
          </cell>
          <cell r="B1275" t="str">
            <v>GLADSTONE ROAD</v>
          </cell>
          <cell r="C1275" t="str">
            <v>SCARBOROUGH</v>
          </cell>
          <cell r="D1275" t="str">
            <v>✓</v>
          </cell>
          <cell r="J1275" t="str">
            <v>✓</v>
          </cell>
          <cell r="L1275" t="str">
            <v>✓</v>
          </cell>
          <cell r="Q1275" t="str">
            <v>✓</v>
          </cell>
        </row>
        <row r="1276">
          <cell r="A1276" t="str">
            <v>33701409</v>
          </cell>
          <cell r="B1276" t="str">
            <v>HARCOURT PLACE</v>
          </cell>
          <cell r="C1276" t="str">
            <v>SCARBOROUGH</v>
          </cell>
          <cell r="F1276" t="str">
            <v>✓</v>
          </cell>
          <cell r="J1276" t="str">
            <v>✓</v>
          </cell>
          <cell r="L1276" t="str">
            <v>✓</v>
          </cell>
          <cell r="Q1276" t="str">
            <v>✓</v>
          </cell>
          <cell r="U1276" t="str">
            <v>✓</v>
          </cell>
          <cell r="V1276" t="str">
            <v>✓</v>
          </cell>
        </row>
        <row r="1277">
          <cell r="A1277" t="str">
            <v>33701486</v>
          </cell>
          <cell r="B1277" t="str">
            <v>MANOR ROAD</v>
          </cell>
          <cell r="C1277" t="str">
            <v>SCARBOROUGH</v>
          </cell>
          <cell r="D1277" t="str">
            <v>✓</v>
          </cell>
          <cell r="I1277" t="str">
            <v>✓</v>
          </cell>
          <cell r="J1277" t="str">
            <v>✓</v>
          </cell>
          <cell r="L1277" t="str">
            <v>✓</v>
          </cell>
          <cell r="Q1277" t="str">
            <v>✓</v>
          </cell>
        </row>
        <row r="1278">
          <cell r="A1278" t="str">
            <v>33701521</v>
          </cell>
          <cell r="B1278" t="str">
            <v>NEWBOROUGH</v>
          </cell>
          <cell r="C1278" t="str">
            <v>SCARBOROUGH</v>
          </cell>
          <cell r="D1278" t="str">
            <v>✓</v>
          </cell>
          <cell r="J1278" t="str">
            <v>✓</v>
          </cell>
          <cell r="K1278" t="str">
            <v>✓</v>
          </cell>
          <cell r="L1278" t="str">
            <v>✓</v>
          </cell>
          <cell r="N1278" t="str">
            <v>✓</v>
          </cell>
          <cell r="Q1278" t="str">
            <v>✓</v>
          </cell>
          <cell r="U1278" t="str">
            <v>✓</v>
          </cell>
          <cell r="V1278" t="str">
            <v>✓</v>
          </cell>
        </row>
        <row r="1279">
          <cell r="A1279" t="str">
            <v>33701532</v>
          </cell>
          <cell r="B1279" t="str">
            <v>NORTH MARINE ROAD</v>
          </cell>
          <cell r="C1279" t="str">
            <v>SCARBOROUGH</v>
          </cell>
          <cell r="D1279" t="str">
            <v>✓</v>
          </cell>
          <cell r="J1279" t="str">
            <v>✓</v>
          </cell>
          <cell r="K1279" t="str">
            <v>✓</v>
          </cell>
          <cell r="L1279" t="str">
            <v>✓</v>
          </cell>
          <cell r="M1279"/>
          <cell r="N1279" t="str">
            <v>✓</v>
          </cell>
          <cell r="Q1279" t="str">
            <v>✓</v>
          </cell>
          <cell r="U1279" t="str">
            <v>✓</v>
          </cell>
          <cell r="V1279" t="str">
            <v>✓</v>
          </cell>
        </row>
        <row r="1280">
          <cell r="A1280" t="str">
            <v>33701533</v>
          </cell>
          <cell r="B1280" t="str">
            <v>NORTH STREET</v>
          </cell>
          <cell r="C1280" t="str">
            <v>SCARBOROUGH</v>
          </cell>
          <cell r="D1280" t="str">
            <v>✓</v>
          </cell>
          <cell r="J1280" t="str">
            <v>✓</v>
          </cell>
          <cell r="L1280" t="str">
            <v>✓</v>
          </cell>
          <cell r="Q1280" t="str">
            <v>✓</v>
          </cell>
          <cell r="U1280" t="str">
            <v>✓</v>
          </cell>
          <cell r="V1280" t="str">
            <v>✓</v>
          </cell>
        </row>
        <row r="1281">
          <cell r="A1281" t="str">
            <v>33701535</v>
          </cell>
          <cell r="B1281" t="str">
            <v>NORTHSTEAD MANOR DRIVE</v>
          </cell>
          <cell r="C1281" t="str">
            <v>SCARBOROUGH</v>
          </cell>
          <cell r="D1281" t="str">
            <v>✓</v>
          </cell>
          <cell r="I1281" t="str">
            <v>✓</v>
          </cell>
          <cell r="J1281" t="str">
            <v>✓</v>
          </cell>
          <cell r="L1281" t="str">
            <v>✓</v>
          </cell>
          <cell r="Q1281" t="str">
            <v>✓</v>
          </cell>
          <cell r="U1281" t="str">
            <v>✓</v>
          </cell>
          <cell r="V1281" t="str">
            <v>✓</v>
          </cell>
        </row>
        <row r="1282">
          <cell r="A1282" t="str">
            <v>33701550</v>
          </cell>
          <cell r="B1282" t="str">
            <v>PARADISE</v>
          </cell>
          <cell r="C1282" t="str">
            <v>SCARBOROUGH</v>
          </cell>
          <cell r="D1282" t="str">
            <v>✓</v>
          </cell>
          <cell r="I1282" t="str">
            <v>✓</v>
          </cell>
          <cell r="J1282" t="str">
            <v>✓</v>
          </cell>
          <cell r="L1282" t="str">
            <v>✓</v>
          </cell>
          <cell r="Q1282" t="str">
            <v>✓</v>
          </cell>
        </row>
        <row r="1283">
          <cell r="A1283" t="str">
            <v>33701559</v>
          </cell>
          <cell r="B1283" t="str">
            <v>PEASHOLM GAP</v>
          </cell>
          <cell r="C1283" t="str">
            <v>SCARBOROUGH</v>
          </cell>
          <cell r="D1283" t="str">
            <v>✓</v>
          </cell>
          <cell r="I1283" t="str">
            <v>✓</v>
          </cell>
          <cell r="J1283" t="str">
            <v>✓</v>
          </cell>
          <cell r="L1283" t="str">
            <v>✓</v>
          </cell>
          <cell r="Q1283" t="str">
            <v>✓</v>
          </cell>
          <cell r="U1283" t="str">
            <v>✓</v>
          </cell>
          <cell r="V1283" t="str">
            <v>✓</v>
          </cell>
        </row>
        <row r="1284">
          <cell r="A1284" t="str">
            <v>33701561</v>
          </cell>
          <cell r="B1284" t="str">
            <v>PEASHOLM ROAD</v>
          </cell>
          <cell r="C1284" t="str">
            <v>SCARBOROUGH</v>
          </cell>
          <cell r="D1284" t="str">
            <v>✓</v>
          </cell>
          <cell r="I1284" t="str">
            <v>✓</v>
          </cell>
          <cell r="J1284" t="str">
            <v>✓</v>
          </cell>
          <cell r="L1284" t="str">
            <v>✓</v>
          </cell>
          <cell r="Q1284" t="str">
            <v>✓</v>
          </cell>
        </row>
        <row r="1285">
          <cell r="A1285" t="str">
            <v>33701565</v>
          </cell>
          <cell r="B1285" t="str">
            <v>PRINCE OF WALES TERRACE</v>
          </cell>
          <cell r="C1285" t="str">
            <v>SCARBOROUGH</v>
          </cell>
          <cell r="D1285" t="str">
            <v>✓</v>
          </cell>
          <cell r="I1285" t="str">
            <v>✓</v>
          </cell>
          <cell r="J1285" t="str">
            <v>✓</v>
          </cell>
          <cell r="L1285" t="str">
            <v>✓</v>
          </cell>
          <cell r="Q1285" t="str">
            <v>✓</v>
          </cell>
        </row>
        <row r="1286">
          <cell r="A1286" t="str">
            <v>33701577</v>
          </cell>
          <cell r="B1286" t="str">
            <v>PROSPECT ROAD</v>
          </cell>
          <cell r="C1286" t="str">
            <v>SCARBOROUGH</v>
          </cell>
          <cell r="D1286" t="str">
            <v>✓</v>
          </cell>
          <cell r="I1286" t="str">
            <v>✓</v>
          </cell>
          <cell r="J1286" t="str">
            <v>✓</v>
          </cell>
          <cell r="L1286" t="str">
            <v>✓</v>
          </cell>
          <cell r="Q1286" t="str">
            <v>✓</v>
          </cell>
        </row>
        <row r="1287">
          <cell r="A1287" t="str">
            <v>33701582</v>
          </cell>
          <cell r="B1287" t="str">
            <v>QUEEN MARGARETS ROAD</v>
          </cell>
          <cell r="C1287" t="str">
            <v>SCARBOROUGH</v>
          </cell>
          <cell r="D1287" t="str">
            <v>✓</v>
          </cell>
          <cell r="I1287" t="str">
            <v>✓</v>
          </cell>
          <cell r="J1287" t="str">
            <v>✓</v>
          </cell>
          <cell r="K1287" t="str">
            <v>✓</v>
          </cell>
          <cell r="L1287" t="str">
            <v>✓</v>
          </cell>
          <cell r="M1287"/>
          <cell r="N1287"/>
          <cell r="Q1287" t="str">
            <v>✓</v>
          </cell>
        </row>
        <row r="1288">
          <cell r="A1288" t="str">
            <v>33701583</v>
          </cell>
          <cell r="B1288" t="str">
            <v>QUEEN STREET</v>
          </cell>
          <cell r="C1288" t="str">
            <v>SCARBOROUGH</v>
          </cell>
          <cell r="D1288" t="str">
            <v>✓</v>
          </cell>
          <cell r="J1288" t="str">
            <v>✓</v>
          </cell>
          <cell r="L1288" t="str">
            <v>✓</v>
          </cell>
          <cell r="Q1288" t="str">
            <v>✓</v>
          </cell>
        </row>
        <row r="1289">
          <cell r="A1289" t="str">
            <v>33701594</v>
          </cell>
          <cell r="B1289" t="str">
            <v>RAMSHILL ROAD</v>
          </cell>
          <cell r="C1289" t="str">
            <v>SCARBOROUGH</v>
          </cell>
          <cell r="D1289" t="str">
            <v>✓</v>
          </cell>
          <cell r="I1289" t="str">
            <v>✓</v>
          </cell>
          <cell r="J1289" t="str">
            <v>✓</v>
          </cell>
          <cell r="L1289" t="str">
            <v>✓</v>
          </cell>
          <cell r="Q1289" t="str">
            <v>✓</v>
          </cell>
          <cell r="U1289" t="str">
            <v>✓</v>
          </cell>
          <cell r="V1289" t="str">
            <v>✓</v>
          </cell>
        </row>
        <row r="1290">
          <cell r="A1290" t="str">
            <v>33701604</v>
          </cell>
          <cell r="B1290" t="str">
            <v>ROSCOE STREET</v>
          </cell>
          <cell r="C1290" t="str">
            <v>SCARBOROUGH</v>
          </cell>
          <cell r="D1290" t="str">
            <v>✓</v>
          </cell>
          <cell r="J1290" t="str">
            <v>✓</v>
          </cell>
          <cell r="L1290" t="str">
            <v>✓</v>
          </cell>
          <cell r="Q1290" t="str">
            <v>✓</v>
          </cell>
        </row>
        <row r="1291">
          <cell r="A1291" t="str">
            <v>33701609</v>
          </cell>
          <cell r="B1291" t="str">
            <v>ROYAL ALBERT DRIVE</v>
          </cell>
          <cell r="C1291" t="str">
            <v>SCARBOROUGH</v>
          </cell>
          <cell r="D1291" t="str">
            <v>✓</v>
          </cell>
          <cell r="J1291" t="str">
            <v>✓</v>
          </cell>
          <cell r="L1291" t="str">
            <v>✓</v>
          </cell>
          <cell r="Q1291" t="str">
            <v>✓</v>
          </cell>
          <cell r="U1291" t="str">
            <v>✓</v>
          </cell>
          <cell r="V1291" t="str">
            <v>✓</v>
          </cell>
        </row>
        <row r="1292">
          <cell r="A1292" t="str">
            <v>33701637</v>
          </cell>
          <cell r="B1292" t="str">
            <v>SOMERSET TERRACE</v>
          </cell>
          <cell r="C1292" t="str">
            <v>SCARBOROUGH</v>
          </cell>
          <cell r="D1292" t="str">
            <v>✓</v>
          </cell>
          <cell r="I1292" t="str">
            <v>✓</v>
          </cell>
          <cell r="J1292" t="str">
            <v>✓</v>
          </cell>
          <cell r="L1292" t="str">
            <v>✓</v>
          </cell>
          <cell r="Q1292" t="str">
            <v>✓</v>
          </cell>
        </row>
        <row r="1293">
          <cell r="A1293" t="str">
            <v>33701646</v>
          </cell>
          <cell r="B1293" t="str">
            <v>ST JAMES ROAD</v>
          </cell>
          <cell r="C1293" t="str">
            <v>SCARBOROUGH</v>
          </cell>
          <cell r="D1293" t="str">
            <v>✓</v>
          </cell>
          <cell r="I1293" t="str">
            <v>✓</v>
          </cell>
          <cell r="J1293" t="str">
            <v>✓</v>
          </cell>
          <cell r="L1293" t="str">
            <v>✓</v>
          </cell>
          <cell r="Q1293" t="str">
            <v>✓</v>
          </cell>
        </row>
        <row r="1294">
          <cell r="A1294" t="str">
            <v>33701662</v>
          </cell>
          <cell r="B1294" t="str">
            <v>ST NICHOLAS STREET</v>
          </cell>
          <cell r="C1294" t="str">
            <v>SCARBOROUGH</v>
          </cell>
          <cell r="D1294" t="str">
            <v>✓</v>
          </cell>
          <cell r="I1294" t="str">
            <v>✓</v>
          </cell>
          <cell r="J1294" t="str">
            <v>✓</v>
          </cell>
          <cell r="L1294" t="str">
            <v>✓</v>
          </cell>
          <cell r="N1294" t="str">
            <v>✓</v>
          </cell>
          <cell r="Q1294" t="str">
            <v>✓</v>
          </cell>
          <cell r="U1294" t="str">
            <v>✓</v>
          </cell>
          <cell r="V1294" t="str">
            <v>✓</v>
          </cell>
        </row>
        <row r="1295">
          <cell r="A1295" t="str">
            <v>33701664</v>
          </cell>
          <cell r="B1295" t="str">
            <v>ST THOMAS STREET</v>
          </cell>
          <cell r="C1295" t="str">
            <v>SCARBOROUGH</v>
          </cell>
          <cell r="D1295" t="str">
            <v>✓</v>
          </cell>
          <cell r="J1295" t="str">
            <v>✓</v>
          </cell>
          <cell r="K1295" t="str">
            <v>✓</v>
          </cell>
          <cell r="L1295" t="str">
            <v>✓</v>
          </cell>
          <cell r="N1295" t="str">
            <v>✓</v>
          </cell>
          <cell r="Q1295" t="str">
            <v>✓</v>
          </cell>
          <cell r="U1295" t="str">
            <v>✓</v>
          </cell>
          <cell r="V1295"/>
        </row>
        <row r="1296">
          <cell r="A1296" t="str">
            <v>33701700</v>
          </cell>
          <cell r="B1296" t="str">
            <v>TRAFALGAR STREET WEST</v>
          </cell>
          <cell r="C1296" t="str">
            <v>SCARBOROUGH</v>
          </cell>
          <cell r="D1296" t="str">
            <v>✓</v>
          </cell>
          <cell r="I1296" t="str">
            <v>✓</v>
          </cell>
          <cell r="J1296" t="str">
            <v>✓</v>
          </cell>
          <cell r="L1296" t="str">
            <v>✓</v>
          </cell>
          <cell r="Q1296" t="str">
            <v>✓</v>
          </cell>
        </row>
        <row r="1297">
          <cell r="A1297" t="str">
            <v>33701704</v>
          </cell>
          <cell r="B1297" t="str">
            <v>TRINITY ROAD</v>
          </cell>
          <cell r="C1297" t="str">
            <v>SCARBOROUGH</v>
          </cell>
          <cell r="D1297" t="str">
            <v>✓</v>
          </cell>
          <cell r="J1297" t="str">
            <v>✓</v>
          </cell>
          <cell r="L1297" t="str">
            <v>✓</v>
          </cell>
          <cell r="Q1297" t="str">
            <v>✓</v>
          </cell>
        </row>
        <row r="1298">
          <cell r="A1298" t="str">
            <v>33701707</v>
          </cell>
          <cell r="B1298" t="str">
            <v>VALLEY BRIDGE PARADE</v>
          </cell>
          <cell r="C1298" t="str">
            <v>SCARBOROUGH</v>
          </cell>
          <cell r="D1298" t="str">
            <v>✓</v>
          </cell>
          <cell r="J1298" t="str">
            <v>✓</v>
          </cell>
          <cell r="K1298" t="str">
            <v>✓</v>
          </cell>
          <cell r="L1298" t="str">
            <v>✓</v>
          </cell>
          <cell r="N1298" t="str">
            <v>✓</v>
          </cell>
          <cell r="Q1298" t="str">
            <v>✓</v>
          </cell>
          <cell r="R1298" t="str">
            <v>✓</v>
          </cell>
          <cell r="U1298" t="str">
            <v>✓</v>
          </cell>
          <cell r="V1298" t="str">
            <v>✓</v>
          </cell>
        </row>
        <row r="1299">
          <cell r="A1299" t="str">
            <v>33701708</v>
          </cell>
          <cell r="B1299" t="str">
            <v>VALLEY BRIDGE ROAD</v>
          </cell>
          <cell r="C1299" t="str">
            <v>SCARBOROUGH</v>
          </cell>
          <cell r="D1299" t="str">
            <v>✓</v>
          </cell>
          <cell r="I1299" t="str">
            <v>✓</v>
          </cell>
          <cell r="J1299" t="str">
            <v>✓</v>
          </cell>
          <cell r="L1299" t="str">
            <v>✓</v>
          </cell>
          <cell r="N1299" t="str">
            <v>✓</v>
          </cell>
          <cell r="Q1299" t="str">
            <v>✓</v>
          </cell>
          <cell r="U1299" t="str">
            <v>✓</v>
          </cell>
          <cell r="V1299" t="str">
            <v>✓</v>
          </cell>
        </row>
        <row r="1300">
          <cell r="A1300" t="str">
            <v>33701712</v>
          </cell>
          <cell r="B1300" t="str">
            <v>VERNON ROAD</v>
          </cell>
          <cell r="C1300" t="str">
            <v>SCARBOROUGH</v>
          </cell>
          <cell r="D1300" t="str">
            <v>✓</v>
          </cell>
          <cell r="I1300" t="str">
            <v>✓</v>
          </cell>
          <cell r="J1300" t="str">
            <v>✓</v>
          </cell>
          <cell r="L1300" t="str">
            <v>✓</v>
          </cell>
          <cell r="N1300" t="str">
            <v>✓</v>
          </cell>
          <cell r="Q1300" t="str">
            <v>✓</v>
          </cell>
          <cell r="U1300" t="str">
            <v>✓</v>
          </cell>
          <cell r="V1300" t="str">
            <v>✓</v>
          </cell>
        </row>
        <row r="1301">
          <cell r="A1301" t="str">
            <v>33701717</v>
          </cell>
          <cell r="B1301" t="str">
            <v>VICTORIA ROAD</v>
          </cell>
          <cell r="C1301" t="str">
            <v>SCARBOROUGH</v>
          </cell>
          <cell r="D1301" t="str">
            <v>✓</v>
          </cell>
          <cell r="I1301" t="str">
            <v>✓</v>
          </cell>
          <cell r="J1301" t="str">
            <v>✓</v>
          </cell>
          <cell r="L1301" t="str">
            <v>✓</v>
          </cell>
          <cell r="Q1301" t="str">
            <v>✓</v>
          </cell>
          <cell r="V1301" t="str">
            <v>✓</v>
          </cell>
        </row>
        <row r="1302">
          <cell r="A1302" t="str">
            <v>33701732</v>
          </cell>
          <cell r="B1302" t="str">
            <v>WEST STREET</v>
          </cell>
          <cell r="C1302" t="str">
            <v>SCARBOROUGH</v>
          </cell>
          <cell r="D1302" t="str">
            <v>✓</v>
          </cell>
          <cell r="I1302" t="str">
            <v>✓</v>
          </cell>
          <cell r="J1302" t="str">
            <v>✓</v>
          </cell>
          <cell r="L1302" t="str">
            <v>✓</v>
          </cell>
          <cell r="Q1302" t="str">
            <v>✓</v>
          </cell>
        </row>
        <row r="1303">
          <cell r="A1303" t="str">
            <v>33701733</v>
          </cell>
          <cell r="B1303" t="str">
            <v>WESTBOROUGH</v>
          </cell>
          <cell r="C1303" t="str">
            <v>SCARBOROUGH</v>
          </cell>
          <cell r="D1303" t="str">
            <v>✓</v>
          </cell>
          <cell r="F1303" t="str">
            <v>✓</v>
          </cell>
          <cell r="I1303" t="str">
            <v>✓</v>
          </cell>
          <cell r="J1303" t="str">
            <v>✓</v>
          </cell>
          <cell r="L1303" t="str">
            <v>✓</v>
          </cell>
          <cell r="N1303" t="str">
            <v>✓</v>
          </cell>
          <cell r="Q1303" t="str">
            <v>✓</v>
          </cell>
          <cell r="U1303" t="str">
            <v>✓</v>
          </cell>
          <cell r="V1303" t="str">
            <v>✓</v>
          </cell>
        </row>
        <row r="1304">
          <cell r="A1304" t="str">
            <v>33701734</v>
          </cell>
          <cell r="B1304" t="str">
            <v>WESTBOURNE GROVE</v>
          </cell>
          <cell r="C1304" t="str">
            <v>SCARBOROUGH</v>
          </cell>
          <cell r="D1304" t="str">
            <v>✓</v>
          </cell>
          <cell r="I1304" t="str">
            <v>✓</v>
          </cell>
          <cell r="J1304" t="str">
            <v>✓</v>
          </cell>
          <cell r="L1304" t="str">
            <v>✓</v>
          </cell>
          <cell r="Q1304" t="str">
            <v>✓</v>
          </cell>
        </row>
        <row r="1305">
          <cell r="A1305" t="str">
            <v>33701738</v>
          </cell>
          <cell r="B1305" t="str">
            <v>WESTWOOD</v>
          </cell>
          <cell r="C1305" t="str">
            <v>SCARBOROUGH</v>
          </cell>
          <cell r="D1305" t="str">
            <v>✓</v>
          </cell>
          <cell r="I1305" t="str">
            <v>✓</v>
          </cell>
          <cell r="J1305" t="str">
            <v>✓</v>
          </cell>
          <cell r="L1305" t="str">
            <v>✓</v>
          </cell>
          <cell r="Q1305" t="str">
            <v>✓</v>
          </cell>
        </row>
        <row r="1306">
          <cell r="A1306" t="str">
            <v>33701743</v>
          </cell>
          <cell r="B1306" t="str">
            <v>WHEATCROFT AVENUE</v>
          </cell>
          <cell r="C1306" t="str">
            <v>SCARBOROUGH</v>
          </cell>
          <cell r="D1306" t="str">
            <v>✓</v>
          </cell>
          <cell r="I1306" t="str">
            <v>✓</v>
          </cell>
          <cell r="J1306" t="str">
            <v>✓</v>
          </cell>
          <cell r="L1306" t="str">
            <v>✓</v>
          </cell>
          <cell r="Q1306" t="str">
            <v>✓</v>
          </cell>
        </row>
        <row r="1307">
          <cell r="A1307" t="str">
            <v>33701759</v>
          </cell>
          <cell r="B1307" t="str">
            <v>WYKEHAM STREET</v>
          </cell>
          <cell r="C1307" t="str">
            <v>SCARBOROUGH</v>
          </cell>
          <cell r="D1307" t="str">
            <v>✓</v>
          </cell>
          <cell r="J1307" t="str">
            <v>✓</v>
          </cell>
          <cell r="K1307" t="str">
            <v>✓</v>
          </cell>
          <cell r="L1307" t="str">
            <v>✓</v>
          </cell>
          <cell r="Q1307" t="str">
            <v>✓</v>
          </cell>
          <cell r="R1307" t="str">
            <v>✓</v>
          </cell>
        </row>
        <row r="1308">
          <cell r="A1308" t="str">
            <v>33701760</v>
          </cell>
          <cell r="B1308" t="str">
            <v>YORK PLACE</v>
          </cell>
          <cell r="C1308" t="str">
            <v>SCARBOROUGH</v>
          </cell>
          <cell r="D1308" t="str">
            <v>✓</v>
          </cell>
          <cell r="I1308" t="str">
            <v>✓</v>
          </cell>
          <cell r="J1308" t="str">
            <v>✓</v>
          </cell>
          <cell r="L1308" t="str">
            <v>✓</v>
          </cell>
          <cell r="Q1308" t="str">
            <v>✓</v>
          </cell>
        </row>
        <row r="1309">
          <cell r="A1309" t="str">
            <v>33702396</v>
          </cell>
          <cell r="B1309" t="str">
            <v>COLUMBUS RAVINE</v>
          </cell>
          <cell r="C1309" t="str">
            <v>SCARBOROUGH</v>
          </cell>
          <cell r="D1309" t="str">
            <v>✓</v>
          </cell>
          <cell r="I1309" t="str">
            <v>✓</v>
          </cell>
          <cell r="J1309" t="str">
            <v>✓</v>
          </cell>
          <cell r="L1309" t="str">
            <v>✓</v>
          </cell>
          <cell r="Q1309" t="str">
            <v>✓</v>
          </cell>
        </row>
        <row r="1310">
          <cell r="A1310" t="str">
            <v>33702404</v>
          </cell>
          <cell r="B1310" t="str">
            <v>BURNISTON ROAD</v>
          </cell>
          <cell r="C1310" t="str">
            <v>SCARBOROUGH</v>
          </cell>
          <cell r="D1310" t="str">
            <v>✓</v>
          </cell>
          <cell r="I1310" t="str">
            <v>✓</v>
          </cell>
          <cell r="J1310" t="str">
            <v>✓</v>
          </cell>
          <cell r="L1310" t="str">
            <v>✓</v>
          </cell>
          <cell r="Q1310" t="str">
            <v>✓</v>
          </cell>
          <cell r="U1310" t="str">
            <v>✓</v>
          </cell>
          <cell r="V1310" t="str">
            <v>✓</v>
          </cell>
        </row>
        <row r="1311">
          <cell r="A1311" t="str">
            <v>33702538</v>
          </cell>
          <cell r="B1311" t="str">
            <v>SANDSIDE</v>
          </cell>
          <cell r="C1311" t="str">
            <v>SCARBOROUGH</v>
          </cell>
          <cell r="D1311" t="str">
            <v>✓</v>
          </cell>
          <cell r="J1311" t="str">
            <v>✓</v>
          </cell>
          <cell r="K1311" t="str">
            <v>✓</v>
          </cell>
          <cell r="L1311" t="str">
            <v>✓</v>
          </cell>
          <cell r="N1311" t="str">
            <v>✓</v>
          </cell>
          <cell r="Q1311" t="str">
            <v>✓</v>
          </cell>
          <cell r="U1311" t="str">
            <v>✓</v>
          </cell>
          <cell r="V1311" t="str">
            <v>✓</v>
          </cell>
        </row>
        <row r="1312">
          <cell r="A1312" t="str">
            <v>33702637</v>
          </cell>
          <cell r="B1312" t="str">
            <v>VALLEY ROAD</v>
          </cell>
          <cell r="C1312" t="str">
            <v>SCARBOROUGH</v>
          </cell>
          <cell r="D1312" t="str">
            <v>✓</v>
          </cell>
          <cell r="I1312" t="str">
            <v>✓</v>
          </cell>
          <cell r="J1312" t="str">
            <v>✓</v>
          </cell>
          <cell r="K1312" t="str">
            <v>✓</v>
          </cell>
          <cell r="L1312" t="str">
            <v>✓</v>
          </cell>
          <cell r="N1312" t="str">
            <v>✓</v>
          </cell>
          <cell r="Q1312" t="str">
            <v>✓</v>
          </cell>
        </row>
        <row r="1313">
          <cell r="A1313" t="str">
            <v>33702646</v>
          </cell>
          <cell r="B1313" t="str">
            <v>NORTHWAY</v>
          </cell>
          <cell r="C1313" t="str">
            <v>SCARBOROUGH</v>
          </cell>
          <cell r="D1313" t="str">
            <v>✓</v>
          </cell>
          <cell r="I1313" t="str">
            <v>✓</v>
          </cell>
          <cell r="J1313" t="str">
            <v>✓</v>
          </cell>
          <cell r="K1313" t="str">
            <v>✓</v>
          </cell>
          <cell r="L1313" t="str">
            <v>✓</v>
          </cell>
          <cell r="M1313"/>
          <cell r="N1313" t="str">
            <v>✓</v>
          </cell>
          <cell r="Q1313" t="str">
            <v>✓</v>
          </cell>
          <cell r="V1313" t="str">
            <v>✓</v>
          </cell>
        </row>
        <row r="1314">
          <cell r="A1314" t="str">
            <v>33702649</v>
          </cell>
          <cell r="B1314" t="str">
            <v>DEAN ROAD</v>
          </cell>
          <cell r="C1314" t="str">
            <v>SCARBOROUGH</v>
          </cell>
          <cell r="D1314" t="str">
            <v>✓</v>
          </cell>
          <cell r="I1314" t="str">
            <v>✓</v>
          </cell>
          <cell r="J1314" t="str">
            <v>✓</v>
          </cell>
          <cell r="K1314"/>
          <cell r="L1314" t="str">
            <v>✓</v>
          </cell>
          <cell r="Q1314" t="str">
            <v>✓</v>
          </cell>
          <cell r="R1314"/>
          <cell r="U1314"/>
          <cell r="V1314"/>
        </row>
        <row r="1315">
          <cell r="A1315" t="str">
            <v>33703602</v>
          </cell>
          <cell r="B1315" t="str">
            <v>SEAMER ROAD</v>
          </cell>
          <cell r="C1315" t="str">
            <v>SCARBOROUGH</v>
          </cell>
          <cell r="D1315" t="str">
            <v>✓</v>
          </cell>
          <cell r="J1315" t="str">
            <v>✓</v>
          </cell>
          <cell r="K1315" t="str">
            <v>✓</v>
          </cell>
          <cell r="L1315" t="str">
            <v>✓</v>
          </cell>
          <cell r="Q1315" t="str">
            <v>✓</v>
          </cell>
          <cell r="R1315" t="str">
            <v>✓</v>
          </cell>
          <cell r="U1315" t="str">
            <v>✓</v>
          </cell>
          <cell r="V1315" t="str">
            <v>✓</v>
          </cell>
        </row>
        <row r="1316">
          <cell r="A1316" t="str">
            <v>33710368</v>
          </cell>
          <cell r="B1316" t="str">
            <v>SEAMER ROAD CORNER</v>
          </cell>
          <cell r="C1316" t="str">
            <v>SCARBOROUGH</v>
          </cell>
          <cell r="D1316" t="str">
            <v>✓</v>
          </cell>
          <cell r="J1316" t="str">
            <v>✓</v>
          </cell>
          <cell r="K1316" t="str">
            <v>✓</v>
          </cell>
          <cell r="L1316" t="str">
            <v>✓</v>
          </cell>
          <cell r="N1316" t="str">
            <v>✓</v>
          </cell>
          <cell r="Q1316" t="str">
            <v>✓</v>
          </cell>
        </row>
        <row r="1317">
          <cell r="A1317" t="str">
            <v>33780553</v>
          </cell>
          <cell r="B1317" t="str">
            <v>VALLEY BRIDGE</v>
          </cell>
          <cell r="C1317" t="str">
            <v>SCARBOROUGH</v>
          </cell>
          <cell r="D1317" t="str">
            <v>✓</v>
          </cell>
          <cell r="I1317" t="str">
            <v>✓</v>
          </cell>
          <cell r="J1317" t="str">
            <v>✓</v>
          </cell>
          <cell r="L1317" t="str">
            <v>✓</v>
          </cell>
          <cell r="Q1317" t="str">
            <v>✓</v>
          </cell>
          <cell r="U1317" t="str">
            <v>✓</v>
          </cell>
          <cell r="V1317" t="str">
            <v>✓</v>
          </cell>
        </row>
        <row r="1318">
          <cell r="A1318" t="str">
            <v>33701237</v>
          </cell>
          <cell r="B1318" t="str">
            <v>ASHBURN ROAD</v>
          </cell>
          <cell r="C1318" t="str">
            <v>SCARBOROUGH</v>
          </cell>
          <cell r="D1318" t="str">
            <v>✓</v>
          </cell>
          <cell r="J1318" t="str">
            <v>✓</v>
          </cell>
          <cell r="K1318" t="str">
            <v>✓</v>
          </cell>
          <cell r="L1318"/>
          <cell r="R1318" t="str">
            <v>✓</v>
          </cell>
        </row>
        <row r="1319">
          <cell r="A1319" t="str">
            <v>33701263</v>
          </cell>
          <cell r="B1319" t="str">
            <v>BOX HILL</v>
          </cell>
          <cell r="C1319" t="str">
            <v>SCARBOROUGH</v>
          </cell>
          <cell r="D1319" t="str">
            <v>✓</v>
          </cell>
          <cell r="J1319" t="str">
            <v>✓</v>
          </cell>
          <cell r="K1319" t="str">
            <v>✓</v>
          </cell>
          <cell r="L1319"/>
          <cell r="R1319" t="str">
            <v>✓</v>
          </cell>
        </row>
        <row r="1320">
          <cell r="A1320" t="str">
            <v>33701531</v>
          </cell>
          <cell r="B1320" t="str">
            <v>NORTH LEAS AVENUE</v>
          </cell>
          <cell r="C1320" t="str">
            <v>SCARBOROUGH</v>
          </cell>
          <cell r="D1320" t="str">
            <v>✓</v>
          </cell>
          <cell r="J1320" t="str">
            <v>✓</v>
          </cell>
          <cell r="K1320" t="str">
            <v>✓</v>
          </cell>
          <cell r="L1320"/>
          <cell r="R1320" t="str">
            <v>✓</v>
          </cell>
        </row>
        <row r="1321">
          <cell r="A1321" t="str">
            <v>33701663</v>
          </cell>
          <cell r="B1321" t="str">
            <v>ST SEPULCHRE STREET</v>
          </cell>
          <cell r="C1321" t="str">
            <v>SCARBOROUGH</v>
          </cell>
          <cell r="D1321" t="str">
            <v>✓</v>
          </cell>
          <cell r="J1321" t="str">
            <v>✓</v>
          </cell>
          <cell r="K1321" t="str">
            <v>✓</v>
          </cell>
          <cell r="L1321"/>
          <cell r="R1321" t="str">
            <v>✓</v>
          </cell>
        </row>
        <row r="1322">
          <cell r="A1322" t="str">
            <v>33702630</v>
          </cell>
          <cell r="B1322" t="str">
            <v>SANDYBED LANE</v>
          </cell>
          <cell r="C1322" t="str">
            <v>SCARBOROUGH</v>
          </cell>
          <cell r="D1322" t="str">
            <v>✓</v>
          </cell>
          <cell r="J1322" t="str">
            <v>✓</v>
          </cell>
          <cell r="K1322" t="str">
            <v>✓</v>
          </cell>
          <cell r="L1322"/>
          <cell r="R1322" t="str">
            <v>✓</v>
          </cell>
        </row>
        <row r="1323">
          <cell r="A1323" t="str">
            <v>33781332</v>
          </cell>
          <cell r="B1323" t="str">
            <v>HAWKS MEADOW</v>
          </cell>
          <cell r="C1323" t="str">
            <v>SCARBOROUGH</v>
          </cell>
          <cell r="D1323" t="str">
            <v>✓</v>
          </cell>
          <cell r="J1323" t="str">
            <v>✓</v>
          </cell>
          <cell r="K1323" t="str">
            <v>✓</v>
          </cell>
          <cell r="L1323"/>
          <cell r="R1323" t="str">
            <v>✓</v>
          </cell>
        </row>
        <row r="1324">
          <cell r="A1324" t="str">
            <v>33363861</v>
          </cell>
          <cell r="B1324" t="str">
            <v>HIGH STREET</v>
          </cell>
          <cell r="C1324" t="str">
            <v>SCAWTON</v>
          </cell>
          <cell r="D1324" t="str">
            <v>✓</v>
          </cell>
          <cell r="J1324" t="str">
            <v>✓</v>
          </cell>
          <cell r="L1324" t="str">
            <v>✓</v>
          </cell>
          <cell r="Q1324" t="str">
            <v>✓</v>
          </cell>
        </row>
        <row r="1325">
          <cell r="A1325" t="str">
            <v>31902592</v>
          </cell>
          <cell r="B1325" t="str">
            <v>STAGS WAY</v>
          </cell>
          <cell r="C1325" t="str">
            <v>SCORTON</v>
          </cell>
          <cell r="D1325" t="str">
            <v>✓</v>
          </cell>
          <cell r="J1325" t="str">
            <v>✓</v>
          </cell>
          <cell r="K1325" t="str">
            <v>✓</v>
          </cell>
          <cell r="L1325" t="str">
            <v>✓</v>
          </cell>
          <cell r="N1325"/>
          <cell r="Q1325" t="str">
            <v>✓</v>
          </cell>
        </row>
        <row r="1326">
          <cell r="A1326" t="str">
            <v>31903119</v>
          </cell>
          <cell r="B1326" t="str">
            <v>BOLTON ROAD</v>
          </cell>
          <cell r="C1326" t="str">
            <v>SCORTON</v>
          </cell>
          <cell r="D1326" t="str">
            <v>✓</v>
          </cell>
          <cell r="J1326" t="str">
            <v>✓</v>
          </cell>
          <cell r="L1326" t="str">
            <v>✓</v>
          </cell>
          <cell r="Q1326" t="str">
            <v>✓</v>
          </cell>
        </row>
        <row r="1327">
          <cell r="A1327" t="str">
            <v>31903140</v>
          </cell>
          <cell r="B1327" t="str">
            <v>STATION ROAD</v>
          </cell>
          <cell r="C1327" t="str">
            <v>SCORTON</v>
          </cell>
          <cell r="D1327" t="str">
            <v>✓</v>
          </cell>
          <cell r="J1327" t="str">
            <v>✓</v>
          </cell>
          <cell r="K1327" t="str">
            <v>✓</v>
          </cell>
          <cell r="L1327" t="str">
            <v>✓</v>
          </cell>
          <cell r="N1327"/>
          <cell r="Q1327" t="str">
            <v>✓</v>
          </cell>
        </row>
        <row r="1328">
          <cell r="A1328" t="str">
            <v>31904269</v>
          </cell>
          <cell r="B1328" t="str">
            <v>HOSPITAL ROAD</v>
          </cell>
          <cell r="C1328" t="str">
            <v>SCORTON</v>
          </cell>
          <cell r="D1328" t="str">
            <v>✓</v>
          </cell>
          <cell r="J1328" t="str">
            <v>✓</v>
          </cell>
          <cell r="L1328" t="str">
            <v>✓</v>
          </cell>
          <cell r="Q1328" t="str">
            <v>✓</v>
          </cell>
        </row>
        <row r="1329">
          <cell r="A1329" t="str">
            <v>31980006</v>
          </cell>
          <cell r="B1329" t="str">
            <v>SCORTON VILLAGE STREETS</v>
          </cell>
          <cell r="C1329" t="str">
            <v>SCORTON</v>
          </cell>
          <cell r="D1329" t="str">
            <v>✓</v>
          </cell>
          <cell r="J1329" t="str">
            <v>✓</v>
          </cell>
          <cell r="L1329" t="str">
            <v>✓</v>
          </cell>
          <cell r="Q1329" t="str">
            <v>✓</v>
          </cell>
        </row>
        <row r="1330">
          <cell r="A1330" t="str">
            <v>31900951</v>
          </cell>
          <cell r="B1330" t="str">
            <v>BARRACKS BANK</v>
          </cell>
          <cell r="C1330" t="str">
            <v>SCOTCH CORNER</v>
          </cell>
          <cell r="D1330" t="str">
            <v>✓</v>
          </cell>
          <cell r="I1330" t="str">
            <v>✓</v>
          </cell>
          <cell r="J1330" t="str">
            <v>✓</v>
          </cell>
          <cell r="L1330" t="str">
            <v>✓</v>
          </cell>
          <cell r="Q1330" t="str">
            <v>✓</v>
          </cell>
        </row>
        <row r="1331">
          <cell r="A1331" t="str">
            <v>31980610</v>
          </cell>
          <cell r="B1331" t="str">
            <v>ROAD FROM VIOLET GRANGE ROUNDABOUT TO KNEETON LANE</v>
          </cell>
          <cell r="C1331" t="str">
            <v>SCOTCH CORNER</v>
          </cell>
          <cell r="D1331" t="str">
            <v>✓</v>
          </cell>
          <cell r="I1331" t="str">
            <v>✓</v>
          </cell>
          <cell r="J1331" t="str">
            <v>✓</v>
          </cell>
          <cell r="L1331" t="str">
            <v>✓</v>
          </cell>
          <cell r="Q1331" t="str">
            <v>✓</v>
          </cell>
        </row>
        <row r="1332">
          <cell r="A1332" t="str">
            <v>16604868</v>
          </cell>
          <cell r="B1332" t="str">
            <v>RIPLEY ROAD</v>
          </cell>
          <cell r="C1332" t="str">
            <v>SCOTTON</v>
          </cell>
          <cell r="D1332" t="str">
            <v>✓</v>
          </cell>
          <cell r="J1332" t="str">
            <v>✓</v>
          </cell>
          <cell r="L1332" t="str">
            <v>✓</v>
          </cell>
          <cell r="N1332" t="str">
            <v>✓</v>
          </cell>
          <cell r="Q1332" t="str">
            <v>✓</v>
          </cell>
        </row>
        <row r="1333">
          <cell r="A1333" t="str">
            <v>16603830</v>
          </cell>
          <cell r="B1333" t="str">
            <v>LOW MOOR LANE</v>
          </cell>
          <cell r="C1333" t="str">
            <v>SCOTTON</v>
          </cell>
          <cell r="D1333" t="str">
            <v>✓</v>
          </cell>
          <cell r="J1333" t="str">
            <v>✓</v>
          </cell>
          <cell r="K1333" t="str">
            <v>✓</v>
          </cell>
          <cell r="L1333"/>
          <cell r="R1333" t="str">
            <v>✓</v>
          </cell>
        </row>
        <row r="1334">
          <cell r="A1334" t="str">
            <v>16603832</v>
          </cell>
          <cell r="B1334" t="str">
            <v>MARKET FLAT LANE</v>
          </cell>
          <cell r="C1334" t="str">
            <v>SCOTTON</v>
          </cell>
          <cell r="D1334" t="str">
            <v>✓</v>
          </cell>
          <cell r="J1334" t="str">
            <v>✓</v>
          </cell>
          <cell r="K1334" t="str">
            <v>✓</v>
          </cell>
          <cell r="L1334"/>
          <cell r="R1334" t="str">
            <v>✓</v>
          </cell>
        </row>
        <row r="1335">
          <cell r="A1335" t="str">
            <v>16602434</v>
          </cell>
          <cell r="B1335" t="str">
            <v>BOROUGHBRIDGE ROAD</v>
          </cell>
          <cell r="C1335" t="str">
            <v>SCRIVEN</v>
          </cell>
          <cell r="D1335" t="str">
            <v>✓</v>
          </cell>
          <cell r="J1335" t="str">
            <v>✓</v>
          </cell>
          <cell r="L1335" t="str">
            <v>✓</v>
          </cell>
          <cell r="Q1335" t="str">
            <v>✓</v>
          </cell>
        </row>
        <row r="1336">
          <cell r="A1336" t="str">
            <v>16200940</v>
          </cell>
          <cell r="B1336" t="str">
            <v>STATION ROAD</v>
          </cell>
          <cell r="C1336" t="str">
            <v>SCRUTON</v>
          </cell>
          <cell r="D1336" t="str">
            <v>✓</v>
          </cell>
          <cell r="J1336" t="str">
            <v>✓</v>
          </cell>
          <cell r="L1336" t="str">
            <v>✓</v>
          </cell>
          <cell r="Q1336" t="str">
            <v>✓</v>
          </cell>
        </row>
        <row r="1337">
          <cell r="A1337" t="str">
            <v>16281226</v>
          </cell>
          <cell r="B1337" t="str">
            <v>ROAD FROM HOLMFIELD ROUNDABOUT TO SCRUTON CROSS LANES</v>
          </cell>
          <cell r="C1337" t="str">
            <v>SCRUTON</v>
          </cell>
          <cell r="D1337" t="str">
            <v>✓</v>
          </cell>
          <cell r="I1337" t="str">
            <v>✓</v>
          </cell>
          <cell r="J1337" t="str">
            <v>✓</v>
          </cell>
          <cell r="L1337" t="str">
            <v>✓</v>
          </cell>
          <cell r="Q1337" t="str">
            <v>✓</v>
          </cell>
        </row>
        <row r="1338">
          <cell r="A1338" t="str">
            <v>33702366</v>
          </cell>
          <cell r="B1338" t="str">
            <v>SCARBOROUGH ROAD</v>
          </cell>
          <cell r="C1338" t="str">
            <v>SEAMER</v>
          </cell>
          <cell r="D1338" t="str">
            <v>✓</v>
          </cell>
          <cell r="J1338" t="str">
            <v>✓</v>
          </cell>
          <cell r="L1338" t="str">
            <v>✓</v>
          </cell>
          <cell r="Q1338" t="str">
            <v>✓</v>
          </cell>
        </row>
        <row r="1339">
          <cell r="A1339" t="str">
            <v>33702548</v>
          </cell>
          <cell r="B1339" t="str">
            <v>MAIN STREET</v>
          </cell>
          <cell r="C1339" t="str">
            <v>SEAMER</v>
          </cell>
          <cell r="D1339" t="str">
            <v>✓</v>
          </cell>
          <cell r="J1339" t="str">
            <v>✓</v>
          </cell>
          <cell r="L1339" t="str">
            <v>✓</v>
          </cell>
          <cell r="Q1339" t="str">
            <v>✓</v>
          </cell>
        </row>
        <row r="1340">
          <cell r="A1340" t="str">
            <v>33780540</v>
          </cell>
          <cell r="B1340" t="str">
            <v>BRIDGE FARM TO SEAMER BY-PASS</v>
          </cell>
          <cell r="C1340" t="str">
            <v>SEAMER</v>
          </cell>
          <cell r="D1340" t="str">
            <v>✓</v>
          </cell>
          <cell r="I1340" t="str">
            <v>✓</v>
          </cell>
          <cell r="J1340" t="str">
            <v>✓</v>
          </cell>
          <cell r="L1340" t="str">
            <v>✓</v>
          </cell>
          <cell r="Q1340" t="str">
            <v>✓</v>
          </cell>
        </row>
        <row r="1341">
          <cell r="A1341" t="str">
            <v>33701866</v>
          </cell>
          <cell r="B1341" t="str">
            <v>BELL CLOSE</v>
          </cell>
          <cell r="C1341" t="str">
            <v>SEAMER</v>
          </cell>
          <cell r="D1341" t="str">
            <v>✓</v>
          </cell>
          <cell r="J1341" t="str">
            <v>✓</v>
          </cell>
          <cell r="K1341" t="str">
            <v>✓</v>
          </cell>
          <cell r="L1341"/>
          <cell r="R1341" t="str">
            <v>✓</v>
          </cell>
        </row>
        <row r="1342">
          <cell r="A1342" t="str">
            <v>33701884</v>
          </cell>
          <cell r="B1342" t="str">
            <v>DENISON AVENUE</v>
          </cell>
          <cell r="C1342" t="str">
            <v>SEAMER</v>
          </cell>
          <cell r="D1342" t="str">
            <v>✓</v>
          </cell>
          <cell r="J1342" t="str">
            <v>✓</v>
          </cell>
          <cell r="K1342" t="str">
            <v>✓</v>
          </cell>
          <cell r="L1342"/>
          <cell r="R1342" t="str">
            <v>✓</v>
          </cell>
        </row>
        <row r="1343">
          <cell r="A1343" t="str">
            <v>34205994</v>
          </cell>
          <cell r="B1343" t="str">
            <v>BAFFAM LANE</v>
          </cell>
          <cell r="C1343" t="str">
            <v>SELBY</v>
          </cell>
          <cell r="D1343" t="str">
            <v>✓</v>
          </cell>
          <cell r="I1343" t="str">
            <v>✓</v>
          </cell>
          <cell r="J1343" t="str">
            <v>✓</v>
          </cell>
          <cell r="K1343" t="str">
            <v>✓</v>
          </cell>
          <cell r="L1343"/>
          <cell r="R1343" t="str">
            <v>✓</v>
          </cell>
        </row>
        <row r="1344">
          <cell r="A1344" t="str">
            <v>34206071</v>
          </cell>
          <cell r="B1344" t="str">
            <v>FLAXLEY ROAD</v>
          </cell>
          <cell r="C1344" t="str">
            <v>SELBY</v>
          </cell>
          <cell r="D1344" t="str">
            <v>✓</v>
          </cell>
          <cell r="J1344" t="str">
            <v>✓</v>
          </cell>
          <cell r="K1344" t="str">
            <v>✓</v>
          </cell>
          <cell r="L1344"/>
          <cell r="R1344" t="str">
            <v>✓</v>
          </cell>
        </row>
        <row r="1345">
          <cell r="A1345" t="str">
            <v>34206137</v>
          </cell>
          <cell r="B1345" t="str">
            <v>LORDSHIP LANE</v>
          </cell>
          <cell r="C1345" t="str">
            <v>SELBY</v>
          </cell>
          <cell r="D1345" t="str">
            <v>✓</v>
          </cell>
          <cell r="J1345" t="str">
            <v>✓</v>
          </cell>
          <cell r="K1345" t="str">
            <v>✓</v>
          </cell>
          <cell r="L1345"/>
          <cell r="R1345" t="str">
            <v>✓</v>
          </cell>
        </row>
        <row r="1346">
          <cell r="A1346" t="str">
            <v>34206207</v>
          </cell>
          <cell r="B1346" t="str">
            <v>RAINCLIFFE STREET</v>
          </cell>
          <cell r="C1346" t="str">
            <v>SELBY</v>
          </cell>
          <cell r="I1346" t="str">
            <v>✓</v>
          </cell>
          <cell r="J1346" t="str">
            <v>✓</v>
          </cell>
          <cell r="K1346" t="str">
            <v>✓</v>
          </cell>
          <cell r="L1346"/>
          <cell r="R1346" t="str">
            <v>✓</v>
          </cell>
        </row>
        <row r="1347">
          <cell r="A1347" t="str">
            <v>34206248</v>
          </cell>
          <cell r="B1347" t="str">
            <v>THOMAS STREET</v>
          </cell>
          <cell r="C1347" t="str">
            <v>SELBY</v>
          </cell>
          <cell r="D1347" t="str">
            <v>✓</v>
          </cell>
          <cell r="J1347" t="str">
            <v>✓</v>
          </cell>
          <cell r="K1347" t="str">
            <v>✓</v>
          </cell>
          <cell r="L1347"/>
          <cell r="R1347" t="str">
            <v>✓</v>
          </cell>
        </row>
        <row r="1348">
          <cell r="A1348" t="str">
            <v>34206262</v>
          </cell>
          <cell r="B1348" t="str">
            <v>WESTBOURNE ROAD</v>
          </cell>
          <cell r="C1348" t="str">
            <v>SELBY</v>
          </cell>
          <cell r="D1348" t="str">
            <v>✓</v>
          </cell>
          <cell r="I1348" t="str">
            <v>✓</v>
          </cell>
          <cell r="J1348" t="str">
            <v>✓</v>
          </cell>
          <cell r="K1348" t="str">
            <v>✓</v>
          </cell>
          <cell r="L1348"/>
          <cell r="R1348" t="str">
            <v>✓</v>
          </cell>
        </row>
        <row r="1349">
          <cell r="A1349" t="str">
            <v>34206775</v>
          </cell>
          <cell r="B1349" t="str">
            <v>ABBOTS ROAD</v>
          </cell>
          <cell r="C1349" t="str">
            <v>SELBY</v>
          </cell>
          <cell r="D1349" t="str">
            <v>✓</v>
          </cell>
          <cell r="J1349" t="str">
            <v>✓</v>
          </cell>
          <cell r="K1349" t="str">
            <v>✓</v>
          </cell>
          <cell r="L1349"/>
          <cell r="R1349" t="str">
            <v>✓</v>
          </cell>
        </row>
        <row r="1350">
          <cell r="A1350" t="str">
            <v>34206000</v>
          </cell>
          <cell r="B1350" t="str">
            <v>BARLBY ROAD</v>
          </cell>
          <cell r="C1350" t="str">
            <v>SELBY</v>
          </cell>
          <cell r="D1350" t="str">
            <v>✓</v>
          </cell>
          <cell r="J1350" t="str">
            <v>✓</v>
          </cell>
          <cell r="L1350" t="str">
            <v>✓</v>
          </cell>
          <cell r="Q1350" t="str">
            <v>✓</v>
          </cell>
          <cell r="U1350" t="str">
            <v>✓</v>
          </cell>
        </row>
        <row r="1351">
          <cell r="A1351" t="str">
            <v>34206006</v>
          </cell>
          <cell r="B1351" t="str">
            <v>BAWTRY ROAD</v>
          </cell>
          <cell r="C1351" t="str">
            <v>SELBY</v>
          </cell>
          <cell r="D1351" t="str">
            <v>✓</v>
          </cell>
          <cell r="J1351" t="str">
            <v>✓</v>
          </cell>
          <cell r="L1351" t="str">
            <v>✓</v>
          </cell>
          <cell r="Q1351" t="str">
            <v>✓</v>
          </cell>
        </row>
        <row r="1352">
          <cell r="A1352" t="str">
            <v>34206014</v>
          </cell>
          <cell r="B1352" t="str">
            <v>BONDGATE</v>
          </cell>
          <cell r="C1352" t="str">
            <v>SELBY</v>
          </cell>
          <cell r="D1352" t="str">
            <v>✓</v>
          </cell>
          <cell r="J1352" t="str">
            <v>✓</v>
          </cell>
          <cell r="L1352" t="str">
            <v>✓</v>
          </cell>
          <cell r="Q1352" t="str">
            <v>✓</v>
          </cell>
        </row>
        <row r="1353">
          <cell r="A1353" t="str">
            <v>34206023</v>
          </cell>
          <cell r="B1353" t="str">
            <v>BROOK STREET</v>
          </cell>
          <cell r="C1353" t="str">
            <v>SELBY</v>
          </cell>
          <cell r="D1353" t="str">
            <v>✓</v>
          </cell>
          <cell r="J1353" t="str">
            <v>✓</v>
          </cell>
          <cell r="L1353" t="str">
            <v>✓</v>
          </cell>
          <cell r="Q1353" t="str">
            <v>✓</v>
          </cell>
        </row>
        <row r="1354">
          <cell r="A1354" t="str">
            <v>34206028</v>
          </cell>
          <cell r="B1354" t="str">
            <v>CANAL ROAD</v>
          </cell>
          <cell r="C1354" t="str">
            <v>SELBY</v>
          </cell>
          <cell r="D1354" t="str">
            <v>✓</v>
          </cell>
          <cell r="J1354" t="str">
            <v>✓</v>
          </cell>
          <cell r="K1354" t="str">
            <v>✓</v>
          </cell>
          <cell r="L1354" t="str">
            <v>✓</v>
          </cell>
          <cell r="Q1354" t="str">
            <v>✓</v>
          </cell>
        </row>
        <row r="1355">
          <cell r="A1355" t="str">
            <v>34206048</v>
          </cell>
          <cell r="B1355" t="str">
            <v>DARCY ROAD</v>
          </cell>
          <cell r="C1355" t="str">
            <v>SELBY</v>
          </cell>
          <cell r="D1355" t="str">
            <v>✓</v>
          </cell>
          <cell r="J1355" t="str">
            <v>✓</v>
          </cell>
          <cell r="L1355" t="str">
            <v>✓</v>
          </cell>
          <cell r="Q1355" t="str">
            <v>✓</v>
          </cell>
        </row>
        <row r="1356">
          <cell r="A1356" t="str">
            <v>34206054</v>
          </cell>
          <cell r="B1356" t="str">
            <v>DENISON ROAD</v>
          </cell>
          <cell r="C1356" t="str">
            <v>SELBY</v>
          </cell>
          <cell r="D1356" t="str">
            <v>✓</v>
          </cell>
          <cell r="J1356" t="str">
            <v>✓</v>
          </cell>
          <cell r="L1356" t="str">
            <v>✓</v>
          </cell>
          <cell r="Q1356" t="str">
            <v>✓</v>
          </cell>
        </row>
        <row r="1357">
          <cell r="A1357" t="str">
            <v>34206058</v>
          </cell>
          <cell r="B1357" t="str">
            <v>EAST COMMON LANE</v>
          </cell>
          <cell r="C1357" t="str">
            <v>SELBY</v>
          </cell>
          <cell r="I1357" t="str">
            <v>✓</v>
          </cell>
          <cell r="J1357" t="str">
            <v>✓</v>
          </cell>
          <cell r="K1357" t="str">
            <v>✓</v>
          </cell>
          <cell r="L1357" t="str">
            <v>✓</v>
          </cell>
          <cell r="Q1357" t="str">
            <v>✓</v>
          </cell>
        </row>
        <row r="1358">
          <cell r="A1358" t="str">
            <v>34206069</v>
          </cell>
          <cell r="B1358" t="str">
            <v>FINKLE STREET</v>
          </cell>
          <cell r="C1358" t="str">
            <v>SELBY</v>
          </cell>
          <cell r="D1358" t="str">
            <v>✓</v>
          </cell>
          <cell r="J1358" t="str">
            <v>✓</v>
          </cell>
          <cell r="K1358" t="str">
            <v>✓</v>
          </cell>
          <cell r="L1358" t="str">
            <v>✓</v>
          </cell>
          <cell r="N1358" t="str">
            <v>✓</v>
          </cell>
          <cell r="O1358" t="str">
            <v>✓</v>
          </cell>
          <cell r="Q1358" t="str">
            <v>✓</v>
          </cell>
        </row>
        <row r="1359">
          <cell r="A1359" t="str">
            <v>34206086</v>
          </cell>
          <cell r="B1359" t="str">
            <v>GOWTHORPE</v>
          </cell>
          <cell r="C1359" t="str">
            <v>SELBY</v>
          </cell>
          <cell r="D1359" t="str">
            <v>✓</v>
          </cell>
          <cell r="J1359" t="str">
            <v>✓</v>
          </cell>
          <cell r="L1359" t="str">
            <v>✓</v>
          </cell>
          <cell r="Q1359" t="str">
            <v>✓</v>
          </cell>
        </row>
        <row r="1360">
          <cell r="A1360" t="str">
            <v>34206117</v>
          </cell>
          <cell r="B1360" t="str">
            <v>JAMES STREET</v>
          </cell>
          <cell r="C1360" t="str">
            <v>SELBY</v>
          </cell>
          <cell r="D1360" t="str">
            <v>✓</v>
          </cell>
          <cell r="J1360" t="str">
            <v>✓</v>
          </cell>
          <cell r="K1360" t="str">
            <v>✓</v>
          </cell>
          <cell r="L1360" t="str">
            <v>✓</v>
          </cell>
          <cell r="N1360" t="str">
            <v>✓</v>
          </cell>
          <cell r="O1360" t="str">
            <v>✓</v>
          </cell>
          <cell r="Q1360" t="str">
            <v>✓</v>
          </cell>
        </row>
        <row r="1361">
          <cell r="A1361" t="str">
            <v>34206130</v>
          </cell>
          <cell r="B1361" t="str">
            <v>LEEDS ROAD</v>
          </cell>
          <cell r="C1361" t="str">
            <v>SELBY</v>
          </cell>
          <cell r="D1361" t="str">
            <v>✓</v>
          </cell>
          <cell r="J1361" t="str">
            <v>✓</v>
          </cell>
          <cell r="L1361" t="str">
            <v>✓</v>
          </cell>
          <cell r="Q1361" t="str">
            <v>✓</v>
          </cell>
        </row>
        <row r="1362">
          <cell r="A1362" t="str">
            <v>34206148</v>
          </cell>
          <cell r="B1362" t="str">
            <v>MARKET LANE</v>
          </cell>
          <cell r="C1362" t="str">
            <v>SELBY</v>
          </cell>
          <cell r="D1362" t="str">
            <v>✓</v>
          </cell>
          <cell r="J1362" t="str">
            <v>✓</v>
          </cell>
          <cell r="K1362" t="str">
            <v>✓</v>
          </cell>
          <cell r="L1362" t="str">
            <v>✓</v>
          </cell>
          <cell r="N1362" t="str">
            <v>✓</v>
          </cell>
          <cell r="O1362" t="str">
            <v>✓</v>
          </cell>
          <cell r="Q1362" t="str">
            <v>✓</v>
          </cell>
        </row>
        <row r="1363">
          <cell r="A1363" t="str">
            <v>34206150</v>
          </cell>
          <cell r="B1363" t="str">
            <v>MASSEY STREET</v>
          </cell>
          <cell r="C1363" t="str">
            <v>SELBY</v>
          </cell>
          <cell r="D1363" t="str">
            <v>✓</v>
          </cell>
          <cell r="J1363" t="str">
            <v>✓</v>
          </cell>
          <cell r="K1363" t="str">
            <v>✓</v>
          </cell>
          <cell r="L1363" t="str">
            <v>✓</v>
          </cell>
          <cell r="N1363" t="str">
            <v>✓</v>
          </cell>
          <cell r="Q1363" t="str">
            <v>✓</v>
          </cell>
        </row>
        <row r="1364">
          <cell r="A1364" t="str">
            <v>34206156</v>
          </cell>
          <cell r="B1364" t="str">
            <v>MICKLEGATE</v>
          </cell>
          <cell r="C1364" t="str">
            <v>SELBY</v>
          </cell>
          <cell r="D1364" t="str">
            <v>✓</v>
          </cell>
          <cell r="J1364" t="str">
            <v>✓</v>
          </cell>
          <cell r="K1364" t="str">
            <v>✓</v>
          </cell>
          <cell r="L1364" t="str">
            <v>✓</v>
          </cell>
          <cell r="N1364" t="str">
            <v>✓</v>
          </cell>
          <cell r="O1364" t="str">
            <v>✓</v>
          </cell>
          <cell r="Q1364" t="str">
            <v>✓</v>
          </cell>
        </row>
        <row r="1365">
          <cell r="A1365" t="str">
            <v>34206160</v>
          </cell>
          <cell r="B1365" t="str">
            <v>MILLGATE</v>
          </cell>
          <cell r="C1365" t="str">
            <v>SELBY</v>
          </cell>
          <cell r="D1365" t="str">
            <v>✓</v>
          </cell>
          <cell r="J1365" t="str">
            <v>✓</v>
          </cell>
          <cell r="L1365" t="str">
            <v>✓</v>
          </cell>
          <cell r="Q1365" t="str">
            <v>✓</v>
          </cell>
        </row>
        <row r="1366">
          <cell r="A1366" t="str">
            <v>34206170</v>
          </cell>
          <cell r="B1366" t="str">
            <v>NALTON STREET</v>
          </cell>
          <cell r="C1366" t="str">
            <v>SELBY</v>
          </cell>
          <cell r="D1366" t="str">
            <v>✓</v>
          </cell>
          <cell r="J1366" t="str">
            <v>✓</v>
          </cell>
          <cell r="K1366" t="str">
            <v>✓</v>
          </cell>
          <cell r="L1366" t="str">
            <v>✓</v>
          </cell>
          <cell r="N1366" t="str">
            <v>✓</v>
          </cell>
          <cell r="Q1366" t="str">
            <v>✓</v>
          </cell>
        </row>
        <row r="1367">
          <cell r="A1367" t="str">
            <v>34206173</v>
          </cell>
          <cell r="B1367" t="str">
            <v>NEW LANE</v>
          </cell>
          <cell r="C1367" t="str">
            <v>SELBY</v>
          </cell>
          <cell r="D1367" t="str">
            <v>✓</v>
          </cell>
          <cell r="J1367" t="str">
            <v>✓</v>
          </cell>
          <cell r="K1367" t="str">
            <v>✓</v>
          </cell>
          <cell r="L1367" t="str">
            <v>✓</v>
          </cell>
          <cell r="Q1367" t="str">
            <v>✓</v>
          </cell>
          <cell r="R1367" t="str">
            <v>✓</v>
          </cell>
        </row>
        <row r="1368">
          <cell r="A1368" t="str">
            <v>34206174</v>
          </cell>
          <cell r="B1368" t="str">
            <v>NEW STREET</v>
          </cell>
          <cell r="C1368" t="str">
            <v>SELBY</v>
          </cell>
          <cell r="D1368" t="str">
            <v>✓</v>
          </cell>
          <cell r="J1368" t="str">
            <v>✓</v>
          </cell>
          <cell r="L1368" t="str">
            <v>✓</v>
          </cell>
          <cell r="Q1368" t="str">
            <v>✓</v>
          </cell>
        </row>
        <row r="1369">
          <cell r="A1369" t="str">
            <v>34206189</v>
          </cell>
          <cell r="B1369" t="str">
            <v>OUSEGATE</v>
          </cell>
          <cell r="C1369" t="str">
            <v>SELBY</v>
          </cell>
          <cell r="D1369" t="str">
            <v>✓</v>
          </cell>
          <cell r="J1369" t="str">
            <v>✓</v>
          </cell>
          <cell r="L1369" t="str">
            <v>✓</v>
          </cell>
          <cell r="Q1369" t="str">
            <v>✓</v>
          </cell>
        </row>
        <row r="1370">
          <cell r="A1370" t="str">
            <v>34206194</v>
          </cell>
          <cell r="B1370" t="str">
            <v>PARK STREET</v>
          </cell>
          <cell r="C1370" t="str">
            <v>SELBY</v>
          </cell>
          <cell r="D1370" t="str">
            <v>✓</v>
          </cell>
          <cell r="J1370" t="str">
            <v>✓</v>
          </cell>
          <cell r="L1370" t="str">
            <v>✓</v>
          </cell>
          <cell r="Q1370" t="str">
            <v>✓</v>
          </cell>
        </row>
        <row r="1371">
          <cell r="A1371" t="str">
            <v>34206203</v>
          </cell>
          <cell r="B1371" t="str">
            <v>PORTHOLME ROAD</v>
          </cell>
          <cell r="C1371" t="str">
            <v>SELBY</v>
          </cell>
          <cell r="D1371" t="str">
            <v>✓</v>
          </cell>
          <cell r="J1371" t="str">
            <v>✓</v>
          </cell>
          <cell r="K1371" t="str">
            <v>✓</v>
          </cell>
          <cell r="L1371" t="str">
            <v>✓</v>
          </cell>
          <cell r="N1371" t="str">
            <v>✓</v>
          </cell>
          <cell r="Q1371" t="str">
            <v>✓</v>
          </cell>
        </row>
        <row r="1372">
          <cell r="A1372" t="str">
            <v>34206219</v>
          </cell>
          <cell r="B1372" t="str">
            <v>SCOTT ROAD</v>
          </cell>
          <cell r="C1372" t="str">
            <v>SELBY</v>
          </cell>
          <cell r="D1372" t="str">
            <v>✓</v>
          </cell>
          <cell r="J1372" t="str">
            <v>✓</v>
          </cell>
          <cell r="K1372" t="str">
            <v>✓</v>
          </cell>
          <cell r="L1372" t="str">
            <v>✓</v>
          </cell>
          <cell r="Q1372" t="str">
            <v>✓</v>
          </cell>
        </row>
        <row r="1373">
          <cell r="A1373" t="str">
            <v>34206221</v>
          </cell>
          <cell r="B1373" t="str">
            <v>SHIPYARD ROAD</v>
          </cell>
          <cell r="C1373" t="str">
            <v>SELBY</v>
          </cell>
          <cell r="D1373" t="str">
            <v>✓</v>
          </cell>
          <cell r="J1373" t="str">
            <v>✓</v>
          </cell>
          <cell r="L1373" t="str">
            <v>✓</v>
          </cell>
          <cell r="Q1373" t="str">
            <v>✓</v>
          </cell>
        </row>
        <row r="1374">
          <cell r="A1374" t="str">
            <v>34206232</v>
          </cell>
          <cell r="B1374" t="str">
            <v>STATION ROAD</v>
          </cell>
          <cell r="C1374" t="str">
            <v>SELBY</v>
          </cell>
          <cell r="D1374" t="str">
            <v>✓</v>
          </cell>
          <cell r="F1374" t="str">
            <v>✓</v>
          </cell>
          <cell r="J1374" t="str">
            <v>✓</v>
          </cell>
          <cell r="L1374" t="str">
            <v>✓</v>
          </cell>
          <cell r="Q1374" t="str">
            <v>✓</v>
          </cell>
        </row>
        <row r="1375">
          <cell r="A1375" t="str">
            <v>34206241</v>
          </cell>
          <cell r="B1375" t="str">
            <v>THE CRESCENT</v>
          </cell>
          <cell r="C1375" t="str">
            <v>SELBY</v>
          </cell>
          <cell r="D1375" t="str">
            <v>✓</v>
          </cell>
          <cell r="J1375" t="str">
            <v>✓</v>
          </cell>
          <cell r="L1375" t="str">
            <v>✓</v>
          </cell>
          <cell r="Q1375" t="str">
            <v>✓</v>
          </cell>
        </row>
        <row r="1376">
          <cell r="A1376" t="str">
            <v>34206254</v>
          </cell>
          <cell r="B1376" t="str">
            <v>UNION LANE</v>
          </cell>
          <cell r="C1376" t="str">
            <v>SELBY</v>
          </cell>
          <cell r="D1376" t="str">
            <v>✓</v>
          </cell>
          <cell r="J1376" t="str">
            <v>✓</v>
          </cell>
          <cell r="K1376" t="str">
            <v>✓</v>
          </cell>
          <cell r="L1376" t="str">
            <v>✓</v>
          </cell>
          <cell r="N1376" t="str">
            <v>✓</v>
          </cell>
          <cell r="Q1376" t="str">
            <v>✓</v>
          </cell>
        </row>
        <row r="1377">
          <cell r="A1377" t="str">
            <v>34206255</v>
          </cell>
          <cell r="B1377" t="str">
            <v>VOLTA STREET</v>
          </cell>
          <cell r="C1377" t="str">
            <v>SELBY</v>
          </cell>
          <cell r="D1377" t="str">
            <v>✓</v>
          </cell>
          <cell r="J1377" t="str">
            <v>✓</v>
          </cell>
          <cell r="L1377" t="str">
            <v>✓</v>
          </cell>
          <cell r="Q1377" t="str">
            <v>✓</v>
          </cell>
        </row>
        <row r="1378">
          <cell r="A1378" t="str">
            <v>34206256</v>
          </cell>
          <cell r="B1378" t="str">
            <v>WATER LANE</v>
          </cell>
          <cell r="C1378" t="str">
            <v>SELBY</v>
          </cell>
          <cell r="D1378" t="str">
            <v>✓</v>
          </cell>
          <cell r="J1378" t="str">
            <v>✓</v>
          </cell>
          <cell r="L1378" t="str">
            <v>✓</v>
          </cell>
          <cell r="Q1378" t="str">
            <v>✓</v>
          </cell>
        </row>
        <row r="1379">
          <cell r="A1379" t="str">
            <v>34206610</v>
          </cell>
          <cell r="B1379" t="str">
            <v>DONCASTER ROAD</v>
          </cell>
          <cell r="C1379" t="str">
            <v>SELBY</v>
          </cell>
          <cell r="D1379" t="str">
            <v>✓</v>
          </cell>
          <cell r="J1379" t="str">
            <v>✓</v>
          </cell>
          <cell r="K1379" t="str">
            <v>✓</v>
          </cell>
          <cell r="L1379" t="str">
            <v>✓</v>
          </cell>
          <cell r="M1379"/>
          <cell r="N1379" t="str">
            <v>✓</v>
          </cell>
          <cell r="Q1379" t="str">
            <v>✓</v>
          </cell>
        </row>
        <row r="1380">
          <cell r="A1380" t="str">
            <v>34210053</v>
          </cell>
          <cell r="B1380" t="str">
            <v>CAMBLESFORTH ROAD</v>
          </cell>
          <cell r="C1380" t="str">
            <v>SELBY</v>
          </cell>
          <cell r="D1380" t="str">
            <v>✓</v>
          </cell>
          <cell r="J1380" t="str">
            <v>✓</v>
          </cell>
          <cell r="L1380" t="str">
            <v>✓</v>
          </cell>
          <cell r="Q1380" t="str">
            <v>✓</v>
          </cell>
        </row>
        <row r="1381">
          <cell r="A1381" t="str">
            <v>34263647</v>
          </cell>
          <cell r="B1381" t="str">
            <v>NEW MILLGATE</v>
          </cell>
          <cell r="C1381" t="str">
            <v>SELBY</v>
          </cell>
          <cell r="D1381" t="str">
            <v>✓</v>
          </cell>
          <cell r="J1381" t="str">
            <v>✓</v>
          </cell>
          <cell r="L1381" t="str">
            <v>✓</v>
          </cell>
          <cell r="Q1381" t="str">
            <v>✓</v>
          </cell>
        </row>
        <row r="1382">
          <cell r="A1382" t="str">
            <v>34280206</v>
          </cell>
          <cell r="B1382" t="str">
            <v>SELBY BYPASS</v>
          </cell>
          <cell r="C1382" t="str">
            <v>SELBY</v>
          </cell>
          <cell r="D1382" t="str">
            <v>✓</v>
          </cell>
          <cell r="J1382" t="str">
            <v>✓</v>
          </cell>
          <cell r="L1382" t="str">
            <v>✓</v>
          </cell>
          <cell r="Q1382" t="str">
            <v>✓</v>
          </cell>
        </row>
        <row r="1383">
          <cell r="A1383" t="str">
            <v>09600535</v>
          </cell>
          <cell r="B1383" t="str">
            <v>BOND LANE</v>
          </cell>
          <cell r="C1383" t="str">
            <v>SETTLE</v>
          </cell>
          <cell r="D1383" t="str">
            <v>✓</v>
          </cell>
          <cell r="J1383" t="str">
            <v>✓</v>
          </cell>
          <cell r="K1383" t="str">
            <v>✓</v>
          </cell>
          <cell r="L1383"/>
          <cell r="R1383" t="str">
            <v>✓</v>
          </cell>
        </row>
        <row r="1384">
          <cell r="A1384" t="str">
            <v>09600539</v>
          </cell>
          <cell r="B1384" t="str">
            <v>CAMMOCK LANE</v>
          </cell>
          <cell r="C1384" t="str">
            <v>SETTLE</v>
          </cell>
          <cell r="D1384" t="str">
            <v>✓</v>
          </cell>
          <cell r="J1384" t="str">
            <v>✓</v>
          </cell>
          <cell r="K1384" t="str">
            <v>✓</v>
          </cell>
          <cell r="L1384" t="str">
            <v>✓</v>
          </cell>
          <cell r="M1384"/>
          <cell r="N1384"/>
          <cell r="Q1384" t="str">
            <v>✓</v>
          </cell>
        </row>
        <row r="1385">
          <cell r="A1385" t="str">
            <v>09600543</v>
          </cell>
          <cell r="B1385" t="str">
            <v>CHAPEL STREET</v>
          </cell>
          <cell r="C1385" t="str">
            <v>SETTLE</v>
          </cell>
          <cell r="D1385" t="str">
            <v>✓</v>
          </cell>
          <cell r="J1385" t="str">
            <v>✓</v>
          </cell>
          <cell r="K1385" t="str">
            <v>✓</v>
          </cell>
          <cell r="L1385" t="str">
            <v>✓</v>
          </cell>
          <cell r="M1385"/>
          <cell r="N1385" t="str">
            <v>✓</v>
          </cell>
          <cell r="Q1385" t="str">
            <v>✓</v>
          </cell>
        </row>
        <row r="1386">
          <cell r="A1386" t="str">
            <v>09600545</v>
          </cell>
          <cell r="B1386" t="str">
            <v>CHURCH STREET</v>
          </cell>
          <cell r="C1386" t="str">
            <v>SETTLE</v>
          </cell>
          <cell r="D1386" t="str">
            <v>✓</v>
          </cell>
          <cell r="J1386" t="str">
            <v>✓</v>
          </cell>
          <cell r="L1386" t="str">
            <v>✓</v>
          </cell>
          <cell r="Q1386" t="str">
            <v>✓</v>
          </cell>
          <cell r="U1386" t="str">
            <v>✓</v>
          </cell>
        </row>
        <row r="1387">
          <cell r="A1387" t="str">
            <v>09600552</v>
          </cell>
          <cell r="B1387" t="str">
            <v>DUKE STREET</v>
          </cell>
          <cell r="C1387" t="str">
            <v>SETTLE</v>
          </cell>
          <cell r="D1387" t="str">
            <v>✓</v>
          </cell>
          <cell r="J1387" t="str">
            <v>✓</v>
          </cell>
          <cell r="L1387" t="str">
            <v>✓</v>
          </cell>
          <cell r="Q1387" t="str">
            <v>✓</v>
          </cell>
          <cell r="U1387" t="str">
            <v>✓</v>
          </cell>
        </row>
        <row r="1388">
          <cell r="A1388" t="str">
            <v>09600564</v>
          </cell>
          <cell r="B1388" t="str">
            <v>KIRKGATE</v>
          </cell>
          <cell r="C1388" t="str">
            <v>SETTLE</v>
          </cell>
          <cell r="D1388" t="str">
            <v>✓</v>
          </cell>
          <cell r="J1388" t="str">
            <v>✓</v>
          </cell>
          <cell r="K1388" t="str">
            <v>✓</v>
          </cell>
          <cell r="L1388" t="str">
            <v>✓</v>
          </cell>
          <cell r="M1388"/>
          <cell r="N1388" t="str">
            <v>✓</v>
          </cell>
          <cell r="Q1388" t="str">
            <v>✓</v>
          </cell>
          <cell r="U1388" t="str">
            <v>✓</v>
          </cell>
        </row>
        <row r="1389">
          <cell r="A1389" t="str">
            <v>09600590</v>
          </cell>
          <cell r="B1389" t="str">
            <v>STATION ROAD</v>
          </cell>
          <cell r="C1389" t="str">
            <v>SETTLE</v>
          </cell>
          <cell r="D1389" t="str">
            <v>✓</v>
          </cell>
          <cell r="J1389" t="str">
            <v>✓</v>
          </cell>
          <cell r="L1389" t="str">
            <v>✓</v>
          </cell>
          <cell r="Q1389" t="str">
            <v>✓</v>
          </cell>
        </row>
        <row r="1390">
          <cell r="A1390" t="str">
            <v>09600600</v>
          </cell>
          <cell r="B1390" t="str">
            <v>TOWN HEAD</v>
          </cell>
          <cell r="C1390" t="str">
            <v>SETTLE</v>
          </cell>
          <cell r="D1390" t="str">
            <v>✓</v>
          </cell>
          <cell r="J1390" t="str">
            <v>✓</v>
          </cell>
          <cell r="K1390" t="str">
            <v>✓</v>
          </cell>
          <cell r="L1390" t="str">
            <v>✓</v>
          </cell>
          <cell r="N1390"/>
          <cell r="Q1390" t="str">
            <v>✓</v>
          </cell>
        </row>
        <row r="1391">
          <cell r="A1391" t="str">
            <v>09604144</v>
          </cell>
          <cell r="B1391" t="str">
            <v>A65 FROM SETTLE BYPASS ROUNDABOUT TO MEARBECK</v>
          </cell>
          <cell r="C1391" t="str">
            <v>SETTLE</v>
          </cell>
          <cell r="D1391" t="str">
            <v>✓</v>
          </cell>
          <cell r="J1391" t="str">
            <v>✓</v>
          </cell>
          <cell r="L1391" t="str">
            <v>✓</v>
          </cell>
          <cell r="Q1391" t="str">
            <v>✓</v>
          </cell>
        </row>
        <row r="1392">
          <cell r="A1392" t="str">
            <v>09604447</v>
          </cell>
          <cell r="B1392" t="str">
            <v>CAMMOCK LANE TO SETTLE BYPASS</v>
          </cell>
          <cell r="C1392" t="str">
            <v>SETTLE</v>
          </cell>
          <cell r="D1392" t="str">
            <v>✓</v>
          </cell>
          <cell r="I1392" t="str">
            <v>✓</v>
          </cell>
          <cell r="J1392" t="str">
            <v>✓</v>
          </cell>
          <cell r="L1392" t="str">
            <v>✓</v>
          </cell>
          <cell r="Q1392" t="str">
            <v>✓</v>
          </cell>
          <cell r="U1392" t="str">
            <v>✓</v>
          </cell>
          <cell r="V1392" t="str">
            <v>✓</v>
          </cell>
          <cell r="W1392" t="str">
            <v>✓</v>
          </cell>
        </row>
        <row r="1393">
          <cell r="A1393" t="str">
            <v>09604504</v>
          </cell>
          <cell r="B1393" t="str">
            <v>SETTLE BYPASS</v>
          </cell>
          <cell r="C1393" t="str">
            <v>SETTLE</v>
          </cell>
          <cell r="D1393" t="str">
            <v>✓</v>
          </cell>
          <cell r="J1393" t="str">
            <v>✓</v>
          </cell>
          <cell r="L1393" t="str">
            <v>✓</v>
          </cell>
          <cell r="Q1393" t="str">
            <v>✓</v>
          </cell>
        </row>
        <row r="1394">
          <cell r="A1394" t="str">
            <v>33303153</v>
          </cell>
          <cell r="B1394" t="str">
            <v>CHAPEL ROAD</v>
          </cell>
          <cell r="C1394" t="str">
            <v>SETTRINGTON</v>
          </cell>
          <cell r="D1394" t="str">
            <v>✓</v>
          </cell>
          <cell r="J1394" t="str">
            <v>✓</v>
          </cell>
          <cell r="K1394" t="str">
            <v>✓</v>
          </cell>
          <cell r="L1394"/>
          <cell r="R1394" t="str">
            <v>✓</v>
          </cell>
        </row>
        <row r="1395">
          <cell r="A1395" t="str">
            <v>16607520</v>
          </cell>
          <cell r="B1395" t="str">
            <v>SHAROW LANE</v>
          </cell>
          <cell r="C1395" t="str">
            <v>SHAROW</v>
          </cell>
          <cell r="D1395" t="str">
            <v>✓</v>
          </cell>
          <cell r="I1395" t="str">
            <v>✓</v>
          </cell>
          <cell r="J1395" t="str">
            <v>✓</v>
          </cell>
          <cell r="L1395" t="str">
            <v>✓</v>
          </cell>
          <cell r="Q1395" t="str">
            <v>✓</v>
          </cell>
        </row>
        <row r="1396">
          <cell r="A1396" t="str">
            <v>16607628</v>
          </cell>
          <cell r="B1396" t="str">
            <v>HUTTON BANK</v>
          </cell>
          <cell r="C1396" t="str">
            <v>SHAROW</v>
          </cell>
          <cell r="D1396" t="str">
            <v>✓</v>
          </cell>
          <cell r="I1396" t="str">
            <v>✓</v>
          </cell>
          <cell r="J1396" t="str">
            <v>✓</v>
          </cell>
          <cell r="L1396" t="str">
            <v>✓</v>
          </cell>
          <cell r="Q1396" t="str">
            <v>✓</v>
          </cell>
        </row>
        <row r="1397">
          <cell r="A1397" t="str">
            <v>16603134</v>
          </cell>
          <cell r="B1397" t="str">
            <v>BERRYGATE LANE</v>
          </cell>
          <cell r="C1397" t="str">
            <v>SHAROW</v>
          </cell>
          <cell r="D1397" t="str">
            <v>✓</v>
          </cell>
          <cell r="I1397" t="str">
            <v>✓</v>
          </cell>
          <cell r="J1397" t="str">
            <v>✓</v>
          </cell>
          <cell r="K1397" t="str">
            <v>✓</v>
          </cell>
          <cell r="L1397"/>
          <cell r="R1397" t="str">
            <v>✓</v>
          </cell>
        </row>
        <row r="1398">
          <cell r="A1398" t="str">
            <v>33303837</v>
          </cell>
          <cell r="B1398" t="str">
            <v>ST HILDAS STREET</v>
          </cell>
          <cell r="C1398" t="str">
            <v>SHERBURN</v>
          </cell>
          <cell r="D1398" t="str">
            <v>✓</v>
          </cell>
          <cell r="I1398" t="str">
            <v>✓</v>
          </cell>
          <cell r="J1398" t="str">
            <v>✓</v>
          </cell>
          <cell r="K1398" t="str">
            <v>✓</v>
          </cell>
          <cell r="L1398"/>
          <cell r="R1398" t="str">
            <v>✓</v>
          </cell>
        </row>
        <row r="1399">
          <cell r="A1399" t="str">
            <v>34204719</v>
          </cell>
          <cell r="B1399" t="str">
            <v>MILFORD ROAD</v>
          </cell>
          <cell r="C1399" t="str">
            <v>SHERBURN IN ELMET</v>
          </cell>
          <cell r="D1399" t="str">
            <v>✓</v>
          </cell>
          <cell r="J1399" t="str">
            <v>✓</v>
          </cell>
          <cell r="K1399" t="str">
            <v>✓</v>
          </cell>
          <cell r="L1399"/>
          <cell r="R1399" t="str">
            <v>✓</v>
          </cell>
        </row>
        <row r="1400">
          <cell r="A1400" t="str">
            <v>34204668</v>
          </cell>
          <cell r="B1400" t="str">
            <v>CHURCH HILL</v>
          </cell>
          <cell r="C1400" t="str">
            <v>SHERBURN-IN-ELMET</v>
          </cell>
          <cell r="D1400" t="str">
            <v>✓</v>
          </cell>
          <cell r="I1400" t="str">
            <v>✓</v>
          </cell>
          <cell r="J1400" t="str">
            <v>✓</v>
          </cell>
          <cell r="L1400" t="str">
            <v>✓</v>
          </cell>
          <cell r="Q1400" t="str">
            <v>✓</v>
          </cell>
        </row>
        <row r="1401">
          <cell r="A1401" t="str">
            <v>34204690</v>
          </cell>
          <cell r="B1401" t="str">
            <v>FINKLE HILL</v>
          </cell>
          <cell r="C1401" t="str">
            <v>SHERBURN-IN-ELMET</v>
          </cell>
          <cell r="D1401" t="str">
            <v>✓</v>
          </cell>
          <cell r="J1401" t="str">
            <v>✓</v>
          </cell>
          <cell r="K1401" t="str">
            <v>✓</v>
          </cell>
          <cell r="L1401" t="str">
            <v>✓</v>
          </cell>
          <cell r="M1401"/>
          <cell r="N1401" t="str">
            <v>✓</v>
          </cell>
          <cell r="Q1401" t="str">
            <v>✓</v>
          </cell>
        </row>
        <row r="1402">
          <cell r="A1402" t="str">
            <v>34204694</v>
          </cell>
          <cell r="B1402" t="str">
            <v>GREAT NORTH ROAD</v>
          </cell>
          <cell r="C1402" t="str">
            <v>SHERBURN-IN-ELMET</v>
          </cell>
          <cell r="D1402" t="str">
            <v>✓</v>
          </cell>
          <cell r="F1402" t="str">
            <v>✓</v>
          </cell>
          <cell r="I1402" t="str">
            <v>✓</v>
          </cell>
          <cell r="J1402" t="str">
            <v>✓</v>
          </cell>
          <cell r="L1402" t="str">
            <v>✓</v>
          </cell>
          <cell r="Q1402" t="str">
            <v>✓</v>
          </cell>
        </row>
        <row r="1403">
          <cell r="A1403" t="str">
            <v>34204706</v>
          </cell>
          <cell r="B1403" t="str">
            <v>KIRKGATE</v>
          </cell>
          <cell r="C1403" t="str">
            <v>SHERBURN-IN-ELMET</v>
          </cell>
          <cell r="D1403" t="str">
            <v>✓</v>
          </cell>
          <cell r="J1403" t="str">
            <v>✓</v>
          </cell>
          <cell r="K1403" t="str">
            <v>✓</v>
          </cell>
          <cell r="L1403" t="str">
            <v>✓</v>
          </cell>
          <cell r="N1403" t="str">
            <v>✓</v>
          </cell>
          <cell r="Q1403" t="str">
            <v>✓</v>
          </cell>
        </row>
        <row r="1404">
          <cell r="A1404" t="str">
            <v>34204712</v>
          </cell>
          <cell r="B1404" t="str">
            <v>LOW STREET</v>
          </cell>
          <cell r="C1404" t="str">
            <v>SHERBURN-IN-ELMET</v>
          </cell>
          <cell r="D1404" t="str">
            <v>✓</v>
          </cell>
          <cell r="J1404" t="str">
            <v>✓</v>
          </cell>
          <cell r="K1404" t="str">
            <v>✓</v>
          </cell>
          <cell r="L1404" t="str">
            <v>✓</v>
          </cell>
          <cell r="M1404"/>
          <cell r="N1404" t="str">
            <v>✓</v>
          </cell>
          <cell r="Q1404" t="str">
            <v>✓</v>
          </cell>
        </row>
        <row r="1405">
          <cell r="A1405" t="str">
            <v>34204727</v>
          </cell>
          <cell r="B1405" t="str">
            <v>NORTH DRIVE</v>
          </cell>
          <cell r="C1405" t="str">
            <v>SHERBURN-IN-ELMET</v>
          </cell>
          <cell r="D1405" t="str">
            <v>✓</v>
          </cell>
          <cell r="J1405" t="str">
            <v>✓</v>
          </cell>
          <cell r="K1405" t="str">
            <v>✓</v>
          </cell>
          <cell r="L1405" t="str">
            <v>✓</v>
          </cell>
          <cell r="M1405"/>
          <cell r="N1405" t="str">
            <v>✓</v>
          </cell>
          <cell r="Q1405" t="str">
            <v>✓</v>
          </cell>
          <cell r="R1405" t="str">
            <v>✓</v>
          </cell>
        </row>
        <row r="1406">
          <cell r="A1406" t="str">
            <v>34204726</v>
          </cell>
          <cell r="B1406" t="str">
            <v>NORTH CRESCENT</v>
          </cell>
          <cell r="C1406" t="str">
            <v>SHERBURN-IN-ELMET</v>
          </cell>
          <cell r="D1406" t="str">
            <v>✓</v>
          </cell>
          <cell r="J1406" t="str">
            <v>✓</v>
          </cell>
          <cell r="K1406" t="str">
            <v>✓</v>
          </cell>
          <cell r="L1406"/>
          <cell r="R1406" t="str">
            <v>✓</v>
          </cell>
        </row>
        <row r="1407">
          <cell r="A1407" t="str">
            <v>34205541</v>
          </cell>
          <cell r="B1407" t="str">
            <v>NEW LANE</v>
          </cell>
          <cell r="C1407" t="str">
            <v>SHERBURN-IN-ELMET</v>
          </cell>
          <cell r="D1407" t="str">
            <v>✓</v>
          </cell>
          <cell r="J1407" t="str">
            <v>✓</v>
          </cell>
          <cell r="K1407" t="str">
            <v>✓</v>
          </cell>
          <cell r="L1407"/>
          <cell r="R1407" t="str">
            <v>✓</v>
          </cell>
        </row>
        <row r="1408">
          <cell r="A1408" t="str">
            <v>34280918</v>
          </cell>
          <cell r="B1408" t="str">
            <v>TADCASTER ROAD</v>
          </cell>
          <cell r="C1408" t="str">
            <v>SHERBURN-IN-ELMET</v>
          </cell>
          <cell r="D1408" t="str">
            <v>✓</v>
          </cell>
          <cell r="J1408" t="str">
            <v>✓</v>
          </cell>
          <cell r="K1408" t="str">
            <v>✓</v>
          </cell>
          <cell r="L1408"/>
          <cell r="R1408" t="str">
            <v>✓</v>
          </cell>
        </row>
        <row r="1409">
          <cell r="A1409" t="str">
            <v>34205457</v>
          </cell>
          <cell r="B1409" t="str">
            <v>FENTON LANE</v>
          </cell>
          <cell r="C1409" t="str">
            <v>SHERBURN-IN-ELMET</v>
          </cell>
          <cell r="D1409" t="str">
            <v>✓</v>
          </cell>
          <cell r="J1409" t="str">
            <v>✓</v>
          </cell>
          <cell r="L1409" t="str">
            <v>✓</v>
          </cell>
          <cell r="Q1409" t="str">
            <v>✓</v>
          </cell>
        </row>
        <row r="1410">
          <cell r="A1410" t="str">
            <v>34205586</v>
          </cell>
          <cell r="B1410" t="str">
            <v>BISHOPDYKE ROAD</v>
          </cell>
          <cell r="C1410" t="str">
            <v>SHERBURN-IN-ELMET</v>
          </cell>
          <cell r="D1410" t="str">
            <v>✓</v>
          </cell>
          <cell r="I1410" t="str">
            <v>✓</v>
          </cell>
          <cell r="J1410" t="str">
            <v>✓</v>
          </cell>
          <cell r="L1410" t="str">
            <v>✓</v>
          </cell>
          <cell r="Q1410" t="str">
            <v>✓</v>
          </cell>
        </row>
        <row r="1411">
          <cell r="A1411" t="str">
            <v>34206744</v>
          </cell>
          <cell r="B1411" t="str">
            <v>MOOR LANE</v>
          </cell>
          <cell r="C1411" t="str">
            <v>SHERBURN-IN-ELMET</v>
          </cell>
          <cell r="D1411" t="str">
            <v>✓</v>
          </cell>
          <cell r="J1411" t="str">
            <v>✓</v>
          </cell>
          <cell r="K1411" t="str">
            <v>✓</v>
          </cell>
          <cell r="L1411" t="str">
            <v>✓</v>
          </cell>
          <cell r="N1411" t="str">
            <v>✓</v>
          </cell>
          <cell r="Q1411" t="str">
            <v>✓</v>
          </cell>
        </row>
        <row r="1412">
          <cell r="A1412" t="str">
            <v>34206954</v>
          </cell>
          <cell r="B1412" t="str">
            <v>MALT KILN COTTAGES</v>
          </cell>
          <cell r="C1412" t="str">
            <v>SHERBURN-IN-ELMET</v>
          </cell>
          <cell r="D1412" t="str">
            <v>✓</v>
          </cell>
          <cell r="J1412" t="str">
            <v>✓</v>
          </cell>
          <cell r="L1412" t="str">
            <v>✓</v>
          </cell>
          <cell r="Q1412" t="str">
            <v>✓</v>
          </cell>
        </row>
        <row r="1413">
          <cell r="A1413" t="str">
            <v>34206955</v>
          </cell>
          <cell r="B1413" t="str">
            <v>OAK TERRACE</v>
          </cell>
          <cell r="C1413" t="str">
            <v>SHERBURN-IN-ELMET</v>
          </cell>
          <cell r="D1413" t="str">
            <v>✓</v>
          </cell>
          <cell r="J1413" t="str">
            <v>✓</v>
          </cell>
          <cell r="L1413" t="str">
            <v>✓</v>
          </cell>
          <cell r="Q1413" t="str">
            <v>✓</v>
          </cell>
        </row>
        <row r="1414">
          <cell r="A1414" t="str">
            <v>34280707</v>
          </cell>
          <cell r="B1414" t="str">
            <v>SOUTH MILFORD TO SHERBURN IN ELMET</v>
          </cell>
          <cell r="C1414" t="str">
            <v>SHERBURN-IN-ELMET</v>
          </cell>
          <cell r="D1414" t="str">
            <v>✓</v>
          </cell>
          <cell r="I1414" t="str">
            <v>✓</v>
          </cell>
          <cell r="J1414" t="str">
            <v>✓</v>
          </cell>
          <cell r="L1414" t="str">
            <v>✓</v>
          </cell>
          <cell r="Q1414" t="str">
            <v>✓</v>
          </cell>
        </row>
        <row r="1415">
          <cell r="A1415" t="str">
            <v>34280708</v>
          </cell>
          <cell r="B1415" t="str">
            <v>SHERBURN IN ELMET BY-PASS</v>
          </cell>
          <cell r="C1415" t="str">
            <v>SHERBURN-IN-ELMET</v>
          </cell>
          <cell r="D1415" t="str">
            <v>✓</v>
          </cell>
          <cell r="J1415" t="str">
            <v>✓</v>
          </cell>
          <cell r="L1415" t="str">
            <v>✓</v>
          </cell>
          <cell r="Q1415" t="str">
            <v>✓</v>
          </cell>
        </row>
        <row r="1416">
          <cell r="A1416" t="str">
            <v>34280712</v>
          </cell>
          <cell r="B1416" t="str">
            <v>MOOR LANE TO SHERBURN IN ELMET BY-PASS</v>
          </cell>
          <cell r="C1416" t="str">
            <v>SHERBURN-IN-ELMET</v>
          </cell>
          <cell r="D1416" t="str">
            <v>✓</v>
          </cell>
          <cell r="I1416" t="str">
            <v>✓</v>
          </cell>
          <cell r="J1416" t="str">
            <v>✓</v>
          </cell>
          <cell r="L1416" t="str">
            <v>✓</v>
          </cell>
          <cell r="Q1416" t="str">
            <v>✓</v>
          </cell>
        </row>
        <row r="1417">
          <cell r="A1417" t="str">
            <v>34280721</v>
          </cell>
          <cell r="B1417" t="str">
            <v>SHERBURN IN ELMET BY-PASS TO FENTON LANE</v>
          </cell>
          <cell r="C1417" t="str">
            <v>SHERBURN-IN-ELMET</v>
          </cell>
          <cell r="D1417" t="str">
            <v>✓</v>
          </cell>
          <cell r="I1417" t="str">
            <v>✓</v>
          </cell>
          <cell r="J1417" t="str">
            <v>✓</v>
          </cell>
          <cell r="L1417" t="str">
            <v>✓</v>
          </cell>
          <cell r="Q1417" t="str">
            <v>✓</v>
          </cell>
        </row>
        <row r="1418">
          <cell r="A1418" t="str">
            <v>33302364</v>
          </cell>
          <cell r="B1418" t="str">
            <v>WEST END</v>
          </cell>
          <cell r="C1418" t="str">
            <v>SHERIFF HUTTON</v>
          </cell>
          <cell r="D1418" t="str">
            <v>✓</v>
          </cell>
          <cell r="J1418" t="str">
            <v>✓</v>
          </cell>
          <cell r="K1418" t="str">
            <v>✓</v>
          </cell>
          <cell r="L1418"/>
          <cell r="R1418" t="str">
            <v>✓</v>
          </cell>
        </row>
        <row r="1419">
          <cell r="A1419" t="str">
            <v>16205303</v>
          </cell>
          <cell r="B1419" t="str">
            <v>MAIN STREET</v>
          </cell>
          <cell r="C1419" t="str">
            <v>SHIPTON BY BENINGBROUGH</v>
          </cell>
          <cell r="D1419" t="str">
            <v>✓</v>
          </cell>
          <cell r="J1419" t="str">
            <v>✓</v>
          </cell>
          <cell r="K1419" t="str">
            <v>✓</v>
          </cell>
          <cell r="L1419" t="str">
            <v>✓</v>
          </cell>
          <cell r="Q1419" t="str">
            <v>✓</v>
          </cell>
          <cell r="R1419" t="str">
            <v>✓</v>
          </cell>
        </row>
        <row r="1420">
          <cell r="A1420" t="str">
            <v>16281640</v>
          </cell>
          <cell r="B1420" t="str">
            <v>SHIPTON TO CHAPMANS LANE</v>
          </cell>
          <cell r="C1420" t="str">
            <v>SHIPTON BY BENINGBROUGH</v>
          </cell>
          <cell r="D1420" t="str">
            <v>✓</v>
          </cell>
          <cell r="J1420" t="str">
            <v>✓</v>
          </cell>
          <cell r="L1420" t="str">
            <v>✓</v>
          </cell>
          <cell r="Q1420" t="str">
            <v>✓</v>
          </cell>
        </row>
        <row r="1421">
          <cell r="A1421" t="str">
            <v>16281642</v>
          </cell>
          <cell r="B1421" t="str">
            <v>CHAPMANS LANE TO DEMESNE FARM</v>
          </cell>
          <cell r="C1421" t="str">
            <v>SHIPTON BY BENINGBROUGH</v>
          </cell>
          <cell r="D1421" t="str">
            <v>✓</v>
          </cell>
          <cell r="J1421" t="str">
            <v>✓</v>
          </cell>
          <cell r="L1421" t="str">
            <v>✓</v>
          </cell>
          <cell r="Q1421" t="str">
            <v>✓</v>
          </cell>
        </row>
        <row r="1422">
          <cell r="A1422" t="str">
            <v>16281652</v>
          </cell>
          <cell r="B1422" t="str">
            <v>SHIPTON TO HURNS BRIDGE</v>
          </cell>
          <cell r="C1422" t="str">
            <v>SHIPTON BY BENINGBROUGH</v>
          </cell>
          <cell r="D1422" t="str">
            <v>✓</v>
          </cell>
          <cell r="J1422" t="str">
            <v>✓</v>
          </cell>
          <cell r="L1422" t="str">
            <v>✓</v>
          </cell>
          <cell r="Q1422" t="str">
            <v>✓</v>
          </cell>
        </row>
        <row r="1423">
          <cell r="A1423" t="str">
            <v>16205236</v>
          </cell>
          <cell r="B1423" t="str">
            <v>STATION LANE</v>
          </cell>
          <cell r="C1423" t="str">
            <v>SHIPTON BY BENINGBROUGH</v>
          </cell>
          <cell r="D1423" t="str">
            <v>✓</v>
          </cell>
          <cell r="J1423" t="str">
            <v>✓</v>
          </cell>
          <cell r="K1423" t="str">
            <v>✓</v>
          </cell>
          <cell r="L1423"/>
          <cell r="R1423" t="str">
            <v>✓</v>
          </cell>
        </row>
        <row r="1424">
          <cell r="A1424" t="str">
            <v>16601985</v>
          </cell>
          <cell r="B1424" t="str">
            <v>MAIN STREET</v>
          </cell>
          <cell r="C1424" t="str">
            <v>SICKLINGHALL</v>
          </cell>
          <cell r="D1424" t="str">
            <v>✓</v>
          </cell>
          <cell r="J1424" t="str">
            <v>✓</v>
          </cell>
          <cell r="K1424" t="str">
            <v>✓</v>
          </cell>
          <cell r="L1424"/>
          <cell r="R1424" t="str">
            <v>✓</v>
          </cell>
        </row>
        <row r="1425">
          <cell r="A1425" t="str">
            <v>16205871</v>
          </cell>
          <cell r="B1425" t="str">
            <v>LEEMING LANE</v>
          </cell>
          <cell r="C1425" t="str">
            <v>SINDERBY</v>
          </cell>
          <cell r="D1425" t="str">
            <v>✓</v>
          </cell>
          <cell r="J1425" t="str">
            <v>✓</v>
          </cell>
          <cell r="L1425" t="str">
            <v>✓</v>
          </cell>
          <cell r="Q1425" t="str">
            <v>✓</v>
          </cell>
        </row>
        <row r="1426">
          <cell r="A1426" t="str">
            <v>33304518</v>
          </cell>
          <cell r="B1426" t="str">
            <v>SINNINGTON CLIFF ROAD</v>
          </cell>
          <cell r="C1426" t="str">
            <v>SINNINGTON</v>
          </cell>
          <cell r="D1426" t="str">
            <v>✓</v>
          </cell>
          <cell r="J1426" t="str">
            <v>✓</v>
          </cell>
          <cell r="L1426" t="str">
            <v>✓</v>
          </cell>
          <cell r="Q1426" t="str">
            <v>✓</v>
          </cell>
        </row>
        <row r="1427">
          <cell r="A1427" t="str">
            <v>33380637</v>
          </cell>
          <cell r="B1427" t="str">
            <v>CATTER BRIDGE TO SINNINGTON</v>
          </cell>
          <cell r="C1427" t="str">
            <v>SINNINGTON</v>
          </cell>
          <cell r="D1427" t="str">
            <v>✓</v>
          </cell>
          <cell r="J1427" t="str">
            <v>✓</v>
          </cell>
          <cell r="L1427" t="str">
            <v>✓</v>
          </cell>
          <cell r="Q1427" t="str">
            <v>✓</v>
          </cell>
        </row>
        <row r="1428">
          <cell r="A1428" t="str">
            <v>33363906</v>
          </cell>
          <cell r="B1428" t="str">
            <v>FRIARS HILL ROAD</v>
          </cell>
          <cell r="C1428" t="str">
            <v>SINNINGTON</v>
          </cell>
          <cell r="D1428" t="str">
            <v>✓</v>
          </cell>
          <cell r="I1428" t="str">
            <v>✓</v>
          </cell>
          <cell r="J1428" t="str">
            <v>✓</v>
          </cell>
          <cell r="K1428" t="str">
            <v>✓</v>
          </cell>
          <cell r="L1428"/>
          <cell r="R1428" t="str">
            <v>✓</v>
          </cell>
        </row>
        <row r="1429">
          <cell r="A1429" t="str">
            <v>31900956</v>
          </cell>
          <cell r="B1429" t="str">
            <v>RICHMOND ROAD</v>
          </cell>
          <cell r="C1429" t="str">
            <v>SKEEBY</v>
          </cell>
          <cell r="D1429" t="str">
            <v>✓</v>
          </cell>
          <cell r="J1429" t="str">
            <v>✓</v>
          </cell>
          <cell r="L1429" t="str">
            <v>✓</v>
          </cell>
          <cell r="Q1429" t="str">
            <v>✓</v>
          </cell>
        </row>
        <row r="1430">
          <cell r="A1430" t="str">
            <v>31903122</v>
          </cell>
          <cell r="B1430" t="str">
            <v>RICHMOND ROAD TO SCURRAGH LANE</v>
          </cell>
          <cell r="C1430" t="str">
            <v>SKEEBY</v>
          </cell>
          <cell r="D1430" t="str">
            <v>✓</v>
          </cell>
          <cell r="J1430" t="str">
            <v>✓</v>
          </cell>
          <cell r="L1430" t="str">
            <v>✓</v>
          </cell>
          <cell r="Q1430" t="str">
            <v>✓</v>
          </cell>
        </row>
        <row r="1431">
          <cell r="A1431" t="str">
            <v>31980607</v>
          </cell>
          <cell r="B1431" t="str">
            <v>ROAD FROM SCURRAGH LANE TO ROUNDABOUT AT BLUE ANCHOR CORNER</v>
          </cell>
          <cell r="C1431" t="str">
            <v>SKEEBY</v>
          </cell>
          <cell r="D1431" t="str">
            <v>✓</v>
          </cell>
          <cell r="J1431" t="str">
            <v>✓</v>
          </cell>
          <cell r="L1431" t="str">
            <v>✓</v>
          </cell>
          <cell r="Q1431" t="str">
            <v>✓</v>
          </cell>
        </row>
        <row r="1432">
          <cell r="A1432" t="str">
            <v>16680763</v>
          </cell>
          <cell r="B1432" t="str">
            <v>SKELTON TO BROOM CLOSE</v>
          </cell>
          <cell r="C1432" t="str">
            <v>SKELTON ON URE</v>
          </cell>
          <cell r="D1432" t="str">
            <v>✓</v>
          </cell>
          <cell r="J1432" t="str">
            <v>✓</v>
          </cell>
          <cell r="K1432" t="str">
            <v>✓</v>
          </cell>
          <cell r="L1432"/>
          <cell r="R1432" t="str">
            <v>✓</v>
          </cell>
        </row>
        <row r="1433">
          <cell r="A1433" t="str">
            <v>09601223</v>
          </cell>
          <cell r="B1433" t="str">
            <v>BROUGHAM STREET</v>
          </cell>
          <cell r="C1433" t="str">
            <v>SKIPTON</v>
          </cell>
          <cell r="D1433" t="str">
            <v>✓</v>
          </cell>
          <cell r="I1433" t="str">
            <v>✓</v>
          </cell>
          <cell r="J1433" t="str">
            <v>✓</v>
          </cell>
          <cell r="K1433" t="str">
            <v>✓</v>
          </cell>
          <cell r="L1433"/>
          <cell r="R1433" t="str">
            <v>✓</v>
          </cell>
        </row>
        <row r="1434">
          <cell r="A1434" t="str">
            <v>09601229</v>
          </cell>
          <cell r="B1434" t="str">
            <v>BURNSIDE AVENUE</v>
          </cell>
          <cell r="C1434" t="str">
            <v>SKIPTON</v>
          </cell>
          <cell r="D1434" t="str">
            <v>✓</v>
          </cell>
          <cell r="J1434" t="str">
            <v>✓</v>
          </cell>
          <cell r="K1434" t="str">
            <v>✓</v>
          </cell>
          <cell r="L1434"/>
          <cell r="R1434" t="str">
            <v>✓</v>
          </cell>
        </row>
        <row r="1435">
          <cell r="A1435" t="str">
            <v>09601240</v>
          </cell>
          <cell r="B1435" t="str">
            <v>CASTLE VIEW TERRACE</v>
          </cell>
          <cell r="C1435" t="str">
            <v>SKIPTON</v>
          </cell>
          <cell r="D1435" t="str">
            <v>✓</v>
          </cell>
          <cell r="J1435" t="str">
            <v>✓</v>
          </cell>
          <cell r="K1435" t="str">
            <v>✓</v>
          </cell>
          <cell r="L1435"/>
          <cell r="R1435" t="str">
            <v>✓</v>
          </cell>
        </row>
        <row r="1436">
          <cell r="A1436" t="str">
            <v>09601257</v>
          </cell>
          <cell r="B1436" t="str">
            <v>CRAVEN STREET</v>
          </cell>
          <cell r="C1436" t="str">
            <v>SKIPTON</v>
          </cell>
          <cell r="D1436" t="str">
            <v>✓</v>
          </cell>
          <cell r="J1436" t="str">
            <v>✓</v>
          </cell>
          <cell r="K1436" t="str">
            <v>✓</v>
          </cell>
          <cell r="L1436"/>
          <cell r="R1436" t="str">
            <v>✓</v>
          </cell>
        </row>
        <row r="1437">
          <cell r="A1437" t="str">
            <v>09601273</v>
          </cell>
          <cell r="B1437" t="str">
            <v>ELLIOT STREET</v>
          </cell>
          <cell r="C1437" t="str">
            <v>SKIPTON</v>
          </cell>
          <cell r="D1437" t="str">
            <v>✓</v>
          </cell>
          <cell r="J1437" t="str">
            <v>✓</v>
          </cell>
          <cell r="K1437" t="str">
            <v>✓</v>
          </cell>
          <cell r="L1437"/>
          <cell r="R1437" t="str">
            <v>✓</v>
          </cell>
        </row>
        <row r="1438">
          <cell r="A1438" t="str">
            <v>09601280</v>
          </cell>
          <cell r="B1438" t="str">
            <v>GARGRAVE ROAD</v>
          </cell>
          <cell r="C1438" t="str">
            <v>SKIPTON</v>
          </cell>
          <cell r="D1438" t="str">
            <v>✓</v>
          </cell>
          <cell r="J1438" t="str">
            <v>✓</v>
          </cell>
          <cell r="K1438" t="str">
            <v>✓</v>
          </cell>
          <cell r="L1438"/>
          <cell r="R1438" t="str">
            <v>✓</v>
          </cell>
        </row>
        <row r="1439">
          <cell r="A1439" t="str">
            <v>09601346</v>
          </cell>
          <cell r="B1439" t="str">
            <v>PINHAW ROAD</v>
          </cell>
          <cell r="C1439" t="str">
            <v>SKIPTON</v>
          </cell>
          <cell r="D1439" t="str">
            <v>✓</v>
          </cell>
          <cell r="J1439" t="str">
            <v>✓</v>
          </cell>
          <cell r="K1439" t="str">
            <v>✓</v>
          </cell>
          <cell r="L1439"/>
          <cell r="R1439" t="str">
            <v>✓</v>
          </cell>
        </row>
        <row r="1440">
          <cell r="A1440" t="str">
            <v>09601391</v>
          </cell>
          <cell r="B1440" t="str">
            <v>ST STEPHENS CLOSE</v>
          </cell>
          <cell r="C1440" t="str">
            <v>SKIPTON</v>
          </cell>
          <cell r="D1440" t="str">
            <v>✓</v>
          </cell>
          <cell r="J1440" t="str">
            <v>✓</v>
          </cell>
          <cell r="K1440" t="str">
            <v>✓</v>
          </cell>
          <cell r="L1440"/>
          <cell r="R1440" t="str">
            <v>✓</v>
          </cell>
        </row>
        <row r="1441">
          <cell r="A1441" t="str">
            <v>09680005</v>
          </cell>
          <cell r="B1441" t="str">
            <v>ACCESS ROAD FROM GARGRAVE ROAD TO ST STEPHENS CLOSE</v>
          </cell>
          <cell r="C1441" t="str">
            <v>SKIPTON</v>
          </cell>
          <cell r="D1441" t="str">
            <v>✓</v>
          </cell>
          <cell r="J1441" t="str">
            <v>✓</v>
          </cell>
          <cell r="K1441" t="str">
            <v>✓</v>
          </cell>
          <cell r="L1441"/>
          <cell r="R1441" t="str">
            <v>✓</v>
          </cell>
        </row>
        <row r="1442">
          <cell r="A1442" t="str">
            <v>09601210</v>
          </cell>
          <cell r="B1442" t="str">
            <v>BELMONT STREET</v>
          </cell>
          <cell r="C1442" t="str">
            <v>SKIPTON</v>
          </cell>
          <cell r="D1442" t="str">
            <v>✓</v>
          </cell>
          <cell r="J1442" t="str">
            <v>✓</v>
          </cell>
          <cell r="L1442" t="str">
            <v>✓</v>
          </cell>
          <cell r="N1442" t="str">
            <v>✓</v>
          </cell>
          <cell r="Q1442" t="str">
            <v>✓</v>
          </cell>
          <cell r="U1442" t="str">
            <v>✓</v>
          </cell>
          <cell r="V1442" t="str">
            <v>✓</v>
          </cell>
        </row>
        <row r="1443">
          <cell r="A1443" t="str">
            <v>09601219</v>
          </cell>
          <cell r="B1443" t="str">
            <v>BRIDGE STREET</v>
          </cell>
          <cell r="C1443" t="str">
            <v>SKIPTON</v>
          </cell>
          <cell r="D1443" t="str">
            <v>✓</v>
          </cell>
          <cell r="J1443" t="str">
            <v>✓</v>
          </cell>
          <cell r="K1443" t="str">
            <v>✓</v>
          </cell>
          <cell r="L1443" t="str">
            <v>✓</v>
          </cell>
          <cell r="N1443" t="str">
            <v>✓</v>
          </cell>
          <cell r="Q1443" t="str">
            <v>✓</v>
          </cell>
          <cell r="U1443" t="str">
            <v>✓</v>
          </cell>
          <cell r="V1443" t="str">
            <v>✓</v>
          </cell>
        </row>
        <row r="1444">
          <cell r="A1444" t="str">
            <v>09601227</v>
          </cell>
          <cell r="B1444" t="str">
            <v>BROUGHTON ROAD</v>
          </cell>
          <cell r="C1444" t="str">
            <v>SKIPTON</v>
          </cell>
          <cell r="D1444" t="str">
            <v>✓</v>
          </cell>
          <cell r="I1444" t="str">
            <v>✓</v>
          </cell>
          <cell r="J1444" t="str">
            <v>✓</v>
          </cell>
          <cell r="K1444" t="str">
            <v>✓</v>
          </cell>
          <cell r="L1444" t="str">
            <v>✓</v>
          </cell>
          <cell r="M1444"/>
          <cell r="N1444" t="str">
            <v>✓</v>
          </cell>
          <cell r="Q1444" t="str">
            <v>✓</v>
          </cell>
        </row>
        <row r="1445">
          <cell r="A1445" t="str">
            <v>09601228</v>
          </cell>
          <cell r="B1445" t="str">
            <v>BUNKERS HILL</v>
          </cell>
          <cell r="C1445" t="str">
            <v>SKIPTON</v>
          </cell>
          <cell r="D1445" t="str">
            <v>✓</v>
          </cell>
          <cell r="I1445" t="str">
            <v>✓</v>
          </cell>
          <cell r="J1445" t="str">
            <v>✓</v>
          </cell>
          <cell r="L1445" t="str">
            <v>✓</v>
          </cell>
          <cell r="Q1445" t="str">
            <v>✓</v>
          </cell>
        </row>
        <row r="1446">
          <cell r="A1446" t="str">
            <v>09601235</v>
          </cell>
          <cell r="B1446" t="str">
            <v>CARLETON NEW ROAD</v>
          </cell>
          <cell r="C1446" t="str">
            <v>SKIPTON</v>
          </cell>
          <cell r="D1446" t="str">
            <v>✓</v>
          </cell>
          <cell r="I1446" t="str">
            <v>✓</v>
          </cell>
          <cell r="J1446" t="str">
            <v>✓</v>
          </cell>
          <cell r="L1446" t="str">
            <v>✓</v>
          </cell>
          <cell r="Q1446" t="str">
            <v>✓</v>
          </cell>
          <cell r="U1446" t="str">
            <v>✓</v>
          </cell>
        </row>
        <row r="1447">
          <cell r="A1447" t="str">
            <v>09601236</v>
          </cell>
          <cell r="B1447" t="str">
            <v>CARLETON ROAD</v>
          </cell>
          <cell r="C1447" t="str">
            <v>SKIPTON</v>
          </cell>
          <cell r="D1447" t="str">
            <v>✓</v>
          </cell>
          <cell r="I1447" t="str">
            <v>✓</v>
          </cell>
          <cell r="J1447" t="str">
            <v>✓</v>
          </cell>
          <cell r="L1447" t="str">
            <v>✓</v>
          </cell>
          <cell r="Q1447" t="str">
            <v>✓</v>
          </cell>
          <cell r="U1447" t="str">
            <v>✓</v>
          </cell>
        </row>
        <row r="1448">
          <cell r="A1448" t="str">
            <v>09601238</v>
          </cell>
          <cell r="B1448" t="str">
            <v>CAROLINE SQUARE</v>
          </cell>
          <cell r="C1448" t="str">
            <v>SKIPTON</v>
          </cell>
          <cell r="D1448" t="str">
            <v>✓</v>
          </cell>
          <cell r="J1448" t="str">
            <v>✓</v>
          </cell>
          <cell r="K1448" t="str">
            <v>✓</v>
          </cell>
          <cell r="L1448" t="str">
            <v>✓</v>
          </cell>
          <cell r="N1448" t="str">
            <v>✓</v>
          </cell>
          <cell r="Q1448" t="str">
            <v>✓</v>
          </cell>
          <cell r="U1448" t="str">
            <v>✓</v>
          </cell>
          <cell r="V1448" t="str">
            <v>✓</v>
          </cell>
        </row>
        <row r="1449">
          <cell r="A1449" t="str">
            <v>09601241</v>
          </cell>
          <cell r="B1449" t="str">
            <v>CAVENDISH STREET</v>
          </cell>
          <cell r="C1449" t="str">
            <v>SKIPTON</v>
          </cell>
          <cell r="D1449" t="str">
            <v>✓</v>
          </cell>
          <cell r="I1449" t="str">
            <v>✓</v>
          </cell>
          <cell r="J1449" t="str">
            <v>✓</v>
          </cell>
          <cell r="L1449" t="str">
            <v>✓</v>
          </cell>
          <cell r="Q1449" t="str">
            <v>✓</v>
          </cell>
        </row>
        <row r="1450">
          <cell r="A1450" t="str">
            <v>09601244</v>
          </cell>
          <cell r="B1450" t="str">
            <v>CAWDER ROAD</v>
          </cell>
          <cell r="C1450" t="str">
            <v>SKIPTON</v>
          </cell>
          <cell r="D1450" t="str">
            <v>✓</v>
          </cell>
          <cell r="I1450" t="str">
            <v>✓</v>
          </cell>
          <cell r="J1450" t="str">
            <v>✓</v>
          </cell>
          <cell r="L1450" t="str">
            <v>✓</v>
          </cell>
          <cell r="Q1450" t="str">
            <v>✓</v>
          </cell>
        </row>
        <row r="1451">
          <cell r="A1451" t="str">
            <v>09601250</v>
          </cell>
          <cell r="B1451" t="str">
            <v>COACH STREET</v>
          </cell>
          <cell r="C1451" t="str">
            <v>SKIPTON</v>
          </cell>
          <cell r="D1451" t="str">
            <v>✓</v>
          </cell>
          <cell r="I1451" t="str">
            <v>✓</v>
          </cell>
          <cell r="J1451" t="str">
            <v>✓</v>
          </cell>
          <cell r="L1451" t="str">
            <v>✓</v>
          </cell>
          <cell r="Q1451" t="str">
            <v>✓</v>
          </cell>
          <cell r="U1451" t="str">
            <v>✓</v>
          </cell>
          <cell r="V1451" t="str">
            <v>✓</v>
          </cell>
        </row>
        <row r="1452">
          <cell r="A1452" t="str">
            <v>09601254</v>
          </cell>
          <cell r="B1452" t="str">
            <v>COURT LANE</v>
          </cell>
          <cell r="C1452" t="str">
            <v>SKIPTON</v>
          </cell>
          <cell r="D1452" t="str">
            <v>✓</v>
          </cell>
          <cell r="I1452" t="str">
            <v>✓</v>
          </cell>
          <cell r="J1452" t="str">
            <v>✓</v>
          </cell>
          <cell r="L1452" t="str">
            <v>✓</v>
          </cell>
          <cell r="Q1452" t="str">
            <v>✓</v>
          </cell>
        </row>
        <row r="1453">
          <cell r="A1453" t="str">
            <v>09601279</v>
          </cell>
          <cell r="B1453" t="str">
            <v>FIRTH STREET</v>
          </cell>
          <cell r="C1453" t="str">
            <v>SKIPTON</v>
          </cell>
          <cell r="D1453" t="str">
            <v>✓</v>
          </cell>
          <cell r="J1453" t="str">
            <v>✓</v>
          </cell>
          <cell r="L1453" t="str">
            <v>✓</v>
          </cell>
          <cell r="Q1453" t="str">
            <v>✓</v>
          </cell>
        </row>
        <row r="1454">
          <cell r="A1454" t="str">
            <v>09601289</v>
          </cell>
          <cell r="B1454" t="str">
            <v>GRASSINGTON ROAD</v>
          </cell>
          <cell r="C1454" t="str">
            <v>SKIPTON</v>
          </cell>
          <cell r="D1454" t="str">
            <v>✓</v>
          </cell>
          <cell r="I1454" t="str">
            <v>✓</v>
          </cell>
          <cell r="J1454" t="str">
            <v>✓</v>
          </cell>
          <cell r="L1454" t="str">
            <v>✓</v>
          </cell>
          <cell r="Q1454" t="str">
            <v>✓</v>
          </cell>
        </row>
        <row r="1455">
          <cell r="A1455" t="str">
            <v>09601319</v>
          </cell>
          <cell r="B1455" t="str">
            <v>MILL BRIDGE</v>
          </cell>
          <cell r="C1455" t="str">
            <v>SKIPTON</v>
          </cell>
          <cell r="D1455" t="str">
            <v>✓</v>
          </cell>
          <cell r="I1455" t="str">
            <v>✓</v>
          </cell>
          <cell r="J1455" t="str">
            <v>✓</v>
          </cell>
          <cell r="L1455" t="str">
            <v>✓</v>
          </cell>
          <cell r="N1455" t="str">
            <v>✓</v>
          </cell>
          <cell r="Q1455" t="str">
            <v>✓</v>
          </cell>
          <cell r="U1455" t="str">
            <v>✓</v>
          </cell>
          <cell r="V1455" t="str">
            <v>✓</v>
          </cell>
        </row>
        <row r="1456">
          <cell r="A1456" t="str">
            <v>09601328</v>
          </cell>
          <cell r="B1456" t="str">
            <v>NEWMARKET STREET</v>
          </cell>
          <cell r="C1456" t="str">
            <v>SKIPTON</v>
          </cell>
          <cell r="D1456" t="str">
            <v>✓</v>
          </cell>
          <cell r="I1456" t="str">
            <v>✓</v>
          </cell>
          <cell r="J1456" t="str">
            <v>✓</v>
          </cell>
          <cell r="L1456" t="str">
            <v>✓</v>
          </cell>
          <cell r="Q1456" t="str">
            <v>✓</v>
          </cell>
        </row>
        <row r="1457">
          <cell r="A1457" t="str">
            <v>09601331</v>
          </cell>
          <cell r="B1457" t="str">
            <v>OTLEY STREET</v>
          </cell>
          <cell r="C1457" t="str">
            <v>SKIPTON</v>
          </cell>
          <cell r="D1457" t="str">
            <v>✓</v>
          </cell>
          <cell r="I1457" t="str">
            <v>✓</v>
          </cell>
          <cell r="J1457" t="str">
            <v>✓</v>
          </cell>
          <cell r="L1457" t="str">
            <v>✓</v>
          </cell>
          <cell r="Q1457" t="str">
            <v>✓</v>
          </cell>
        </row>
        <row r="1458">
          <cell r="A1458" t="str">
            <v>09601353</v>
          </cell>
          <cell r="B1458" t="str">
            <v>RAIKES ROAD</v>
          </cell>
          <cell r="C1458" t="str">
            <v>SKIPTON</v>
          </cell>
          <cell r="D1458" t="str">
            <v>✓</v>
          </cell>
          <cell r="I1458" t="str">
            <v>✓</v>
          </cell>
          <cell r="J1458" t="str">
            <v>✓</v>
          </cell>
          <cell r="L1458" t="str">
            <v>✓</v>
          </cell>
          <cell r="Q1458" t="str">
            <v>✓</v>
          </cell>
        </row>
        <row r="1459">
          <cell r="A1459" t="str">
            <v>09601359</v>
          </cell>
          <cell r="B1459" t="str">
            <v>RECTORY LANE</v>
          </cell>
          <cell r="C1459" t="str">
            <v>SKIPTON</v>
          </cell>
          <cell r="D1459" t="str">
            <v>✓</v>
          </cell>
          <cell r="I1459" t="str">
            <v>✓</v>
          </cell>
          <cell r="J1459" t="str">
            <v>✓</v>
          </cell>
          <cell r="L1459" t="str">
            <v>✓</v>
          </cell>
          <cell r="Q1459" t="str">
            <v>✓</v>
          </cell>
          <cell r="U1459" t="str">
            <v>✓</v>
          </cell>
          <cell r="V1459" t="str">
            <v>✓</v>
          </cell>
        </row>
        <row r="1460">
          <cell r="A1460" t="str">
            <v>09601371</v>
          </cell>
          <cell r="B1460" t="str">
            <v>ROUGHAW ROAD</v>
          </cell>
          <cell r="C1460" t="str">
            <v>SKIPTON</v>
          </cell>
          <cell r="D1460" t="str">
            <v>✓</v>
          </cell>
          <cell r="J1460" t="str">
            <v>✓</v>
          </cell>
          <cell r="L1460" t="str">
            <v>✓</v>
          </cell>
          <cell r="Q1460" t="str">
            <v>✓</v>
          </cell>
          <cell r="U1460" t="str">
            <v>✓</v>
          </cell>
          <cell r="V1460" t="str">
            <v>✓</v>
          </cell>
        </row>
        <row r="1461">
          <cell r="A1461" t="str">
            <v>09601375</v>
          </cell>
          <cell r="B1461" t="str">
            <v>SACKVILLE STREET</v>
          </cell>
          <cell r="C1461" t="str">
            <v>SKIPTON</v>
          </cell>
          <cell r="D1461" t="str">
            <v>✓</v>
          </cell>
          <cell r="I1461" t="str">
            <v>✓</v>
          </cell>
          <cell r="J1461" t="str">
            <v>✓</v>
          </cell>
          <cell r="L1461" t="str">
            <v>✓</v>
          </cell>
          <cell r="Q1461" t="str">
            <v>✓</v>
          </cell>
        </row>
        <row r="1462">
          <cell r="A1462" t="str">
            <v>09601381</v>
          </cell>
          <cell r="B1462" t="str">
            <v>SHEEP STREET</v>
          </cell>
          <cell r="C1462" t="str">
            <v>SKIPTON</v>
          </cell>
          <cell r="D1462"/>
          <cell r="G1462" t="str">
            <v>✓</v>
          </cell>
          <cell r="I1462" t="str">
            <v>✓</v>
          </cell>
          <cell r="J1462" t="str">
            <v>✓</v>
          </cell>
          <cell r="L1462" t="str">
            <v>✓</v>
          </cell>
          <cell r="N1462" t="str">
            <v>✓</v>
          </cell>
          <cell r="Q1462" t="str">
            <v>✓</v>
          </cell>
          <cell r="U1462" t="str">
            <v>✓</v>
          </cell>
          <cell r="V1462" t="str">
            <v>✓</v>
          </cell>
        </row>
        <row r="1463">
          <cell r="A1463" t="str">
            <v>09601384</v>
          </cell>
          <cell r="B1463" t="str">
            <v>SHORTBANK ROAD</v>
          </cell>
          <cell r="C1463" t="str">
            <v>SKIPTON</v>
          </cell>
          <cell r="D1463" t="str">
            <v>✓</v>
          </cell>
          <cell r="I1463" t="str">
            <v>✓</v>
          </cell>
          <cell r="J1463" t="str">
            <v>✓</v>
          </cell>
          <cell r="L1463" t="str">
            <v>✓</v>
          </cell>
          <cell r="Q1463" t="str">
            <v>✓</v>
          </cell>
        </row>
        <row r="1464">
          <cell r="A1464" t="str">
            <v>09601395</v>
          </cell>
          <cell r="B1464" t="str">
            <v>SWADFORD STREET</v>
          </cell>
          <cell r="C1464" t="str">
            <v>SKIPTON</v>
          </cell>
          <cell r="D1464" t="str">
            <v>✓</v>
          </cell>
          <cell r="J1464" t="str">
            <v>✓</v>
          </cell>
          <cell r="L1464" t="str">
            <v>✓</v>
          </cell>
          <cell r="N1464" t="str">
            <v>✓</v>
          </cell>
          <cell r="Q1464" t="str">
            <v>✓</v>
          </cell>
          <cell r="U1464" t="str">
            <v>✓</v>
          </cell>
          <cell r="V1464" t="str">
            <v>✓</v>
          </cell>
        </row>
        <row r="1465">
          <cell r="A1465" t="str">
            <v>09601397</v>
          </cell>
          <cell r="B1465" t="str">
            <v>THE BAILEY</v>
          </cell>
          <cell r="C1465" t="str">
            <v>SKIPTON</v>
          </cell>
          <cell r="D1465" t="str">
            <v>✓</v>
          </cell>
          <cell r="I1465" t="str">
            <v>✓</v>
          </cell>
          <cell r="J1465" t="str">
            <v>✓</v>
          </cell>
          <cell r="L1465" t="str">
            <v>✓</v>
          </cell>
          <cell r="Q1465" t="str">
            <v>✓</v>
          </cell>
        </row>
        <row r="1466">
          <cell r="A1466" t="str">
            <v>09601407</v>
          </cell>
          <cell r="B1466" t="str">
            <v>UPPER SACKVILLE STREET</v>
          </cell>
          <cell r="C1466" t="str">
            <v>SKIPTON</v>
          </cell>
          <cell r="D1466" t="str">
            <v>✓</v>
          </cell>
          <cell r="J1466" t="str">
            <v>✓</v>
          </cell>
          <cell r="L1466" t="str">
            <v>✓</v>
          </cell>
          <cell r="Q1466" t="str">
            <v>✓</v>
          </cell>
        </row>
        <row r="1467">
          <cell r="A1467" t="str">
            <v>09601412</v>
          </cell>
          <cell r="B1467" t="str">
            <v>WATER STREET</v>
          </cell>
          <cell r="C1467" t="str">
            <v>SKIPTON</v>
          </cell>
          <cell r="D1467" t="str">
            <v>✓</v>
          </cell>
          <cell r="I1467" t="str">
            <v>✓</v>
          </cell>
          <cell r="J1467" t="str">
            <v>✓</v>
          </cell>
          <cell r="K1467" t="str">
            <v>✓</v>
          </cell>
          <cell r="L1467" t="str">
            <v>✓</v>
          </cell>
          <cell r="Q1467" t="str">
            <v>✓</v>
          </cell>
          <cell r="R1467" t="str">
            <v>✓</v>
          </cell>
        </row>
        <row r="1468">
          <cell r="A1468" t="str">
            <v>09601582</v>
          </cell>
          <cell r="B1468" t="str">
            <v>HIGH STREET</v>
          </cell>
          <cell r="C1468" t="str">
            <v>SKIPTON</v>
          </cell>
          <cell r="D1468" t="str">
            <v>✓</v>
          </cell>
          <cell r="I1468" t="str">
            <v>✓</v>
          </cell>
          <cell r="J1468" t="str">
            <v>✓</v>
          </cell>
          <cell r="L1468" t="str">
            <v>✓</v>
          </cell>
          <cell r="Q1468" t="str">
            <v>✓</v>
          </cell>
          <cell r="U1468" t="str">
            <v>✓</v>
          </cell>
          <cell r="V1468" t="str">
            <v>✓</v>
          </cell>
        </row>
        <row r="1469">
          <cell r="A1469" t="str">
            <v>09601735</v>
          </cell>
          <cell r="B1469" t="str">
            <v>KEIGHLEY ROAD</v>
          </cell>
          <cell r="C1469" t="str">
            <v>SKIPTON</v>
          </cell>
          <cell r="D1469" t="str">
            <v>✓</v>
          </cell>
          <cell r="I1469" t="str">
            <v>✓</v>
          </cell>
          <cell r="J1469" t="str">
            <v>✓</v>
          </cell>
          <cell r="K1469" t="str">
            <v>✓</v>
          </cell>
          <cell r="L1469" t="str">
            <v>✓</v>
          </cell>
          <cell r="M1469"/>
          <cell r="N1469" t="str">
            <v>✓</v>
          </cell>
          <cell r="Q1469" t="str">
            <v>✓</v>
          </cell>
        </row>
        <row r="1470">
          <cell r="A1470" t="str">
            <v>09602279</v>
          </cell>
          <cell r="B1470" t="str">
            <v>OTLEY ROAD</v>
          </cell>
          <cell r="C1470" t="str">
            <v>SKIPTON</v>
          </cell>
          <cell r="D1470" t="str">
            <v>✓</v>
          </cell>
          <cell r="J1470" t="str">
            <v>✓</v>
          </cell>
          <cell r="K1470" t="str">
            <v>✓</v>
          </cell>
          <cell r="L1470" t="str">
            <v>✓</v>
          </cell>
          <cell r="N1470" t="str">
            <v>✓</v>
          </cell>
          <cell r="Q1470" t="str">
            <v>✓</v>
          </cell>
          <cell r="U1470" t="str">
            <v>✓</v>
          </cell>
          <cell r="V1470" t="str">
            <v>✓</v>
          </cell>
          <cell r="W1470" t="str">
            <v>✓</v>
          </cell>
        </row>
        <row r="1471">
          <cell r="A1471" t="str">
            <v>09604419</v>
          </cell>
          <cell r="B1471" t="str">
            <v>SKIPTON BYPASS TO THE BAILEY</v>
          </cell>
          <cell r="C1471" t="str">
            <v>SKIPTON</v>
          </cell>
          <cell r="D1471" t="str">
            <v>✓</v>
          </cell>
          <cell r="I1471" t="str">
            <v>✓</v>
          </cell>
          <cell r="J1471" t="str">
            <v>✓</v>
          </cell>
          <cell r="L1471" t="str">
            <v>✓</v>
          </cell>
          <cell r="Q1471" t="str">
            <v>✓</v>
          </cell>
          <cell r="U1471" t="str">
            <v>✓</v>
          </cell>
          <cell r="V1471" t="str">
            <v>✓</v>
          </cell>
          <cell r="W1471" t="str">
            <v>✓</v>
          </cell>
        </row>
        <row r="1472">
          <cell r="A1472" t="str">
            <v>09604455</v>
          </cell>
          <cell r="B1472" t="str">
            <v>CROSS BANK TO LOW SKIBEDEN</v>
          </cell>
          <cell r="C1472" t="str">
            <v>SKIPTON</v>
          </cell>
          <cell r="D1472" t="str">
            <v>✓</v>
          </cell>
          <cell r="I1472" t="str">
            <v>✓</v>
          </cell>
          <cell r="J1472" t="str">
            <v>✓</v>
          </cell>
          <cell r="L1472" t="str">
            <v>✓</v>
          </cell>
          <cell r="Q1472" t="str">
            <v>✓</v>
          </cell>
        </row>
        <row r="1473">
          <cell r="A1473" t="str">
            <v>09604463</v>
          </cell>
          <cell r="B1473" t="str">
            <v>GRASSINGTON ROAD ROUNDABOUT TO CROSS BANK</v>
          </cell>
          <cell r="C1473" t="str">
            <v>SKIPTON</v>
          </cell>
          <cell r="D1473" t="str">
            <v>✓</v>
          </cell>
          <cell r="I1473" t="str">
            <v>✓</v>
          </cell>
          <cell r="J1473" t="str">
            <v>✓</v>
          </cell>
          <cell r="L1473" t="str">
            <v>✓</v>
          </cell>
          <cell r="Q1473" t="str">
            <v>✓</v>
          </cell>
        </row>
        <row r="1474">
          <cell r="A1474" t="str">
            <v>09604468</v>
          </cell>
          <cell r="B1474" t="str">
            <v>HAW PARK HOUSE TO HOLME LANE</v>
          </cell>
          <cell r="C1474" t="str">
            <v>SKIPTON</v>
          </cell>
          <cell r="D1474" t="str">
            <v>✓</v>
          </cell>
          <cell r="I1474" t="str">
            <v>✓</v>
          </cell>
          <cell r="J1474" t="str">
            <v>✓</v>
          </cell>
          <cell r="L1474" t="str">
            <v>✓</v>
          </cell>
          <cell r="Q1474" t="str">
            <v>✓</v>
          </cell>
        </row>
        <row r="1475">
          <cell r="A1475" t="str">
            <v>09604474</v>
          </cell>
          <cell r="B1475" t="str">
            <v>INGHEY BRIDGE TO NIFFANY BRIDGE</v>
          </cell>
          <cell r="C1475" t="str">
            <v>SKIPTON</v>
          </cell>
          <cell r="D1475" t="str">
            <v>✓</v>
          </cell>
          <cell r="I1475" t="str">
            <v>✓</v>
          </cell>
          <cell r="J1475" t="str">
            <v>✓</v>
          </cell>
          <cell r="L1475" t="str">
            <v>✓</v>
          </cell>
          <cell r="Q1475" t="str">
            <v>✓</v>
          </cell>
        </row>
        <row r="1476">
          <cell r="A1476" t="str">
            <v>09604493</v>
          </cell>
          <cell r="B1476" t="str">
            <v>OTLEY ROAD TO A65T</v>
          </cell>
          <cell r="C1476" t="str">
            <v>SKIPTON</v>
          </cell>
          <cell r="D1476" t="str">
            <v>✓</v>
          </cell>
          <cell r="J1476" t="str">
            <v>✓</v>
          </cell>
          <cell r="L1476" t="str">
            <v>✓</v>
          </cell>
          <cell r="Q1476" t="str">
            <v>✓</v>
          </cell>
        </row>
        <row r="1477">
          <cell r="A1477" t="str">
            <v>09604508</v>
          </cell>
          <cell r="B1477" t="str">
            <v>ROTARY WAY</v>
          </cell>
          <cell r="C1477" t="str">
            <v>SKIPTON</v>
          </cell>
          <cell r="D1477" t="str">
            <v>✓</v>
          </cell>
          <cell r="I1477" t="str">
            <v>✓</v>
          </cell>
          <cell r="J1477" t="str">
            <v>✓</v>
          </cell>
          <cell r="L1477" t="str">
            <v>✓</v>
          </cell>
          <cell r="Q1477" t="str">
            <v>✓</v>
          </cell>
        </row>
        <row r="1478">
          <cell r="A1478" t="str">
            <v>09680080</v>
          </cell>
          <cell r="B1478" t="str">
            <v>ALBION YARD</v>
          </cell>
          <cell r="C1478" t="str">
            <v>SKIPTON</v>
          </cell>
          <cell r="D1478" t="str">
            <v>✓</v>
          </cell>
          <cell r="J1478" t="str">
            <v>✓</v>
          </cell>
          <cell r="L1478" t="str">
            <v>✓</v>
          </cell>
          <cell r="Q1478" t="str">
            <v>✓</v>
          </cell>
          <cell r="U1478" t="str">
            <v>✓</v>
          </cell>
        </row>
        <row r="1479">
          <cell r="A1479" t="str">
            <v>16281360</v>
          </cell>
          <cell r="B1479" t="str">
            <v>BUSBY STOOP TO SKIPTON BRIDGE</v>
          </cell>
          <cell r="C1479" t="str">
            <v>SKIPTON-ON-SWALE</v>
          </cell>
          <cell r="D1479" t="str">
            <v>✓</v>
          </cell>
          <cell r="I1479" t="str">
            <v>✓</v>
          </cell>
          <cell r="J1479" t="str">
            <v>✓</v>
          </cell>
          <cell r="L1479" t="str">
            <v>✓</v>
          </cell>
          <cell r="Q1479" t="str">
            <v>✓</v>
          </cell>
        </row>
        <row r="1480">
          <cell r="A1480" t="str">
            <v>33700347</v>
          </cell>
          <cell r="B1480" t="str">
            <v>COACH ROAD</v>
          </cell>
          <cell r="C1480" t="str">
            <v>SLEIGHTS</v>
          </cell>
          <cell r="D1480" t="str">
            <v>✓</v>
          </cell>
          <cell r="K1480" t="str">
            <v>✓</v>
          </cell>
          <cell r="L1480" t="str">
            <v>✓</v>
          </cell>
          <cell r="Q1480" t="str">
            <v>✓</v>
          </cell>
          <cell r="R1480" t="str">
            <v>✓</v>
          </cell>
        </row>
        <row r="1481">
          <cell r="A1481" t="str">
            <v>33700360</v>
          </cell>
          <cell r="B1481" t="str">
            <v>IBURNDALE LANE</v>
          </cell>
          <cell r="C1481" t="str">
            <v>SLEIGHTS</v>
          </cell>
          <cell r="D1481" t="str">
            <v>✓</v>
          </cell>
          <cell r="I1481" t="str">
            <v>✓</v>
          </cell>
          <cell r="J1481" t="str">
            <v>✓</v>
          </cell>
          <cell r="K1481" t="str">
            <v>✓</v>
          </cell>
          <cell r="L1481" t="str">
            <v>✓</v>
          </cell>
          <cell r="N1481"/>
          <cell r="Q1481" t="str">
            <v>✓</v>
          </cell>
          <cell r="R1481" t="str">
            <v>✓</v>
          </cell>
        </row>
        <row r="1482">
          <cell r="A1482" t="str">
            <v>33703213</v>
          </cell>
          <cell r="B1482" t="str">
            <v>BLUE BANK</v>
          </cell>
          <cell r="C1482" t="str">
            <v>SLEIGHTS</v>
          </cell>
          <cell r="D1482" t="str">
            <v>✓</v>
          </cell>
          <cell r="J1482" t="str">
            <v>✓</v>
          </cell>
          <cell r="L1482" t="str">
            <v>✓</v>
          </cell>
          <cell r="Q1482" t="str">
            <v>✓</v>
          </cell>
          <cell r="U1482" t="str">
            <v>✓</v>
          </cell>
        </row>
        <row r="1483">
          <cell r="A1483" t="str">
            <v>33710053</v>
          </cell>
          <cell r="B1483" t="str">
            <v>BRIGGSWATH</v>
          </cell>
          <cell r="C1483" t="str">
            <v>SLEIGHTS</v>
          </cell>
          <cell r="D1483" t="str">
            <v>✓</v>
          </cell>
          <cell r="I1483" t="str">
            <v>✓</v>
          </cell>
          <cell r="J1483" t="str">
            <v>✓</v>
          </cell>
          <cell r="L1483" t="str">
            <v>✓</v>
          </cell>
          <cell r="Q1483" t="str">
            <v>✓</v>
          </cell>
        </row>
        <row r="1484">
          <cell r="A1484" t="str">
            <v>33780512</v>
          </cell>
          <cell r="B1484" t="str">
            <v>BLUE BANK TO BRECKON HOWE</v>
          </cell>
          <cell r="C1484" t="str">
            <v>SLEIGHTS</v>
          </cell>
          <cell r="D1484" t="str">
            <v>✓</v>
          </cell>
          <cell r="J1484" t="str">
            <v>✓</v>
          </cell>
          <cell r="L1484" t="str">
            <v>✓</v>
          </cell>
          <cell r="Q1484" t="str">
            <v>✓</v>
          </cell>
          <cell r="U1484" t="str">
            <v>✓</v>
          </cell>
        </row>
        <row r="1485">
          <cell r="A1485" t="str">
            <v>33780514</v>
          </cell>
          <cell r="B1485" t="str">
            <v>GUISBOROUGH ROAD TO THE CARRS</v>
          </cell>
          <cell r="C1485" t="str">
            <v>SLEIGHTS</v>
          </cell>
          <cell r="D1485" t="str">
            <v>✓</v>
          </cell>
          <cell r="I1485" t="str">
            <v>✓</v>
          </cell>
          <cell r="J1485" t="str">
            <v>✓</v>
          </cell>
          <cell r="L1485" t="str">
            <v>✓</v>
          </cell>
          <cell r="Q1485" t="str">
            <v>✓</v>
          </cell>
        </row>
        <row r="1486">
          <cell r="A1486" t="str">
            <v>33700361</v>
          </cell>
          <cell r="B1486" t="str">
            <v>INGHAM CLOSE</v>
          </cell>
          <cell r="C1486" t="str">
            <v>SLEIGHTS</v>
          </cell>
          <cell r="D1486" t="str">
            <v>✓</v>
          </cell>
          <cell r="I1486" t="str">
            <v>✓</v>
          </cell>
          <cell r="J1486" t="str">
            <v>✓</v>
          </cell>
          <cell r="K1486" t="str">
            <v>✓</v>
          </cell>
          <cell r="L1486"/>
          <cell r="R1486" t="str">
            <v>✓</v>
          </cell>
        </row>
        <row r="1487">
          <cell r="A1487" t="str">
            <v>85700112</v>
          </cell>
          <cell r="B1487" t="str">
            <v>COACH ROAD TO BRIGGSWATH</v>
          </cell>
          <cell r="C1487" t="str">
            <v>SLEIGHTS</v>
          </cell>
          <cell r="D1487" t="str">
            <v>✓</v>
          </cell>
          <cell r="J1487" t="str">
            <v>✓</v>
          </cell>
          <cell r="L1487" t="str">
            <v>✓</v>
          </cell>
          <cell r="Q1487" t="str">
            <v>✓</v>
          </cell>
        </row>
        <row r="1488">
          <cell r="A1488" t="str">
            <v>33302824</v>
          </cell>
          <cell r="B1488" t="str">
            <v>THE GREEN</v>
          </cell>
          <cell r="C1488" t="str">
            <v>SLINGSBY</v>
          </cell>
          <cell r="D1488" t="str">
            <v>✓</v>
          </cell>
          <cell r="J1488" t="str">
            <v>✓</v>
          </cell>
          <cell r="K1488" t="str">
            <v>✓</v>
          </cell>
          <cell r="L1488"/>
          <cell r="R1488" t="str">
            <v>✓</v>
          </cell>
        </row>
        <row r="1489">
          <cell r="A1489" t="str">
            <v>33702851</v>
          </cell>
          <cell r="B1489" t="str">
            <v>HIGH STREET</v>
          </cell>
          <cell r="C1489" t="str">
            <v>SNAINTON</v>
          </cell>
          <cell r="D1489" t="str">
            <v>✓</v>
          </cell>
          <cell r="J1489" t="str">
            <v>✓</v>
          </cell>
          <cell r="K1489" t="str">
            <v>✓</v>
          </cell>
          <cell r="L1489" t="str">
            <v>✓</v>
          </cell>
          <cell r="Q1489" t="str">
            <v>✓</v>
          </cell>
          <cell r="R1489" t="str">
            <v>✓</v>
          </cell>
        </row>
        <row r="1490">
          <cell r="A1490" t="str">
            <v>33710306</v>
          </cell>
          <cell r="B1490" t="str">
            <v>PICKERING ROAD EAST</v>
          </cell>
          <cell r="C1490" t="str">
            <v>SNAINTON</v>
          </cell>
          <cell r="D1490" t="str">
            <v>✓</v>
          </cell>
          <cell r="J1490" t="str">
            <v>✓</v>
          </cell>
          <cell r="K1490" t="str">
            <v>✓</v>
          </cell>
          <cell r="L1490" t="str">
            <v>✓</v>
          </cell>
          <cell r="Q1490" t="str">
            <v>✓</v>
          </cell>
          <cell r="R1490" t="str">
            <v>✓</v>
          </cell>
        </row>
        <row r="1491">
          <cell r="A1491" t="str">
            <v>33710307</v>
          </cell>
          <cell r="B1491" t="str">
            <v>PICKERING ROAD WEST</v>
          </cell>
          <cell r="C1491" t="str">
            <v>SNAINTON</v>
          </cell>
          <cell r="D1491" t="str">
            <v>✓</v>
          </cell>
          <cell r="J1491" t="str">
            <v>✓</v>
          </cell>
          <cell r="L1491" t="str">
            <v>✓</v>
          </cell>
          <cell r="Q1491" t="str">
            <v>✓</v>
          </cell>
        </row>
        <row r="1492">
          <cell r="A1492" t="str">
            <v>33780534</v>
          </cell>
          <cell r="B1492" t="str">
            <v>WELLDALE SPRING TO PUBLIC HOUSE</v>
          </cell>
          <cell r="C1492" t="str">
            <v>SNAINTON</v>
          </cell>
          <cell r="D1492" t="str">
            <v>✓</v>
          </cell>
          <cell r="J1492" t="str">
            <v>✓</v>
          </cell>
          <cell r="L1492" t="str">
            <v>✓</v>
          </cell>
          <cell r="Q1492" t="str">
            <v>✓</v>
          </cell>
        </row>
        <row r="1493">
          <cell r="A1493" t="str">
            <v>33700999</v>
          </cell>
          <cell r="B1493" t="str">
            <v>LAIRS LANE</v>
          </cell>
          <cell r="C1493" t="str">
            <v>SNAINTON</v>
          </cell>
          <cell r="D1493" t="str">
            <v>✓</v>
          </cell>
          <cell r="J1493" t="str">
            <v>✓</v>
          </cell>
          <cell r="K1493" t="str">
            <v>✓</v>
          </cell>
          <cell r="L1493"/>
          <cell r="R1493" t="str">
            <v>✓</v>
          </cell>
        </row>
        <row r="1494">
          <cell r="A1494" t="str">
            <v>16205919</v>
          </cell>
          <cell r="B1494" t="str">
            <v>INGS LANE</v>
          </cell>
          <cell r="C1494" t="str">
            <v>SNAPE</v>
          </cell>
          <cell r="D1494" t="str">
            <v>✓</v>
          </cell>
          <cell r="J1494" t="str">
            <v>✓</v>
          </cell>
          <cell r="K1494" t="str">
            <v>✓</v>
          </cell>
          <cell r="L1494"/>
          <cell r="R1494" t="str">
            <v>✓</v>
          </cell>
        </row>
        <row r="1495">
          <cell r="A1495" t="str">
            <v>33700384</v>
          </cell>
          <cell r="B1495" t="str">
            <v>SNEATON LANE</v>
          </cell>
          <cell r="C1495" t="str">
            <v>SNEATON</v>
          </cell>
          <cell r="D1495" t="str">
            <v>✓</v>
          </cell>
          <cell r="J1495" t="str">
            <v>✓</v>
          </cell>
          <cell r="L1495" t="str">
            <v>✓</v>
          </cell>
          <cell r="Q1495" t="str">
            <v>✓</v>
          </cell>
        </row>
        <row r="1496">
          <cell r="A1496" t="str">
            <v>16205590</v>
          </cell>
          <cell r="B1496" t="str">
            <v>STOCKTON ROAD</v>
          </cell>
          <cell r="C1496" t="str">
            <v>SOUTH KILVINGTON</v>
          </cell>
          <cell r="D1496" t="str">
            <v>✓</v>
          </cell>
          <cell r="J1496" t="str">
            <v>✓</v>
          </cell>
          <cell r="K1496" t="str">
            <v>✓</v>
          </cell>
          <cell r="L1496" t="str">
            <v>✓</v>
          </cell>
          <cell r="Q1496" t="str">
            <v>✓</v>
          </cell>
          <cell r="R1496" t="str">
            <v>✓</v>
          </cell>
        </row>
        <row r="1497">
          <cell r="A1497" t="str">
            <v>34204699</v>
          </cell>
          <cell r="B1497" t="str">
            <v>HIGH STREET</v>
          </cell>
          <cell r="C1497" t="str">
            <v>SOUTH MILFORD</v>
          </cell>
          <cell r="D1497" t="str">
            <v>✓</v>
          </cell>
          <cell r="J1497" t="str">
            <v>✓</v>
          </cell>
          <cell r="K1497" t="str">
            <v>✓</v>
          </cell>
          <cell r="L1497" t="str">
            <v>✓</v>
          </cell>
          <cell r="Q1497" t="str">
            <v>✓</v>
          </cell>
        </row>
        <row r="1498">
          <cell r="A1498" t="str">
            <v>34204713</v>
          </cell>
          <cell r="B1498" t="str">
            <v>LOW STREET</v>
          </cell>
          <cell r="C1498" t="str">
            <v>SOUTH MILFORD</v>
          </cell>
          <cell r="D1498" t="str">
            <v>✓</v>
          </cell>
          <cell r="J1498" t="str">
            <v>✓</v>
          </cell>
          <cell r="K1498" t="str">
            <v>✓</v>
          </cell>
          <cell r="L1498"/>
          <cell r="R1498" t="str">
            <v>✓</v>
          </cell>
        </row>
        <row r="1499">
          <cell r="A1499" t="str">
            <v>34205539</v>
          </cell>
          <cell r="B1499" t="str">
            <v>SAND LANE</v>
          </cell>
          <cell r="C1499" t="str">
            <v>SOUTH MILFORD</v>
          </cell>
          <cell r="D1499" t="str">
            <v>✓</v>
          </cell>
          <cell r="J1499" t="str">
            <v>✓</v>
          </cell>
          <cell r="K1499" t="str">
            <v>✓</v>
          </cell>
          <cell r="L1499"/>
          <cell r="R1499" t="str">
            <v>✓</v>
          </cell>
        </row>
        <row r="1500">
          <cell r="A1500" t="str">
            <v>34280799</v>
          </cell>
          <cell r="B1500" t="str">
            <v>LUMBY LANE</v>
          </cell>
          <cell r="C1500" t="str">
            <v>SOUTH MILFORD</v>
          </cell>
          <cell r="D1500" t="str">
            <v>✓</v>
          </cell>
          <cell r="J1500" t="str">
            <v>✓</v>
          </cell>
          <cell r="K1500" t="str">
            <v>✓</v>
          </cell>
          <cell r="L1500"/>
          <cell r="R1500" t="str">
            <v>✓</v>
          </cell>
        </row>
        <row r="1501">
          <cell r="A1501" t="str">
            <v>34280916</v>
          </cell>
          <cell r="B1501" t="str">
            <v>LOW STREET TO SOUTH MILFORD BY-PASS</v>
          </cell>
          <cell r="C1501" t="str">
            <v>SOUTH MILFORD</v>
          </cell>
          <cell r="D1501" t="str">
            <v>✓</v>
          </cell>
          <cell r="J1501" t="str">
            <v>✓</v>
          </cell>
          <cell r="K1501" t="str">
            <v>✓</v>
          </cell>
          <cell r="L1501"/>
          <cell r="R1501" t="str">
            <v>✓</v>
          </cell>
        </row>
        <row r="1502">
          <cell r="A1502" t="str">
            <v>34210194</v>
          </cell>
          <cell r="B1502" t="str">
            <v>MILFORD ROAD</v>
          </cell>
          <cell r="C1502" t="str">
            <v>SOUTH MILFORD</v>
          </cell>
          <cell r="D1502" t="str">
            <v>✓</v>
          </cell>
          <cell r="J1502" t="str">
            <v>✓</v>
          </cell>
          <cell r="L1502" t="str">
            <v>✓</v>
          </cell>
          <cell r="Q1502" t="str">
            <v>✓</v>
          </cell>
        </row>
        <row r="1503">
          <cell r="A1503" t="str">
            <v>16281277</v>
          </cell>
          <cell r="B1503" t="str">
            <v>SOLBERGE LODGE TO SOUTH OTTERINGTON CROSSROADS</v>
          </cell>
          <cell r="C1503" t="str">
            <v>SOUTH OTTERINGTON</v>
          </cell>
          <cell r="D1503" t="str">
            <v>✓</v>
          </cell>
          <cell r="J1503" t="str">
            <v>✓</v>
          </cell>
          <cell r="L1503" t="str">
            <v>✓</v>
          </cell>
          <cell r="Q1503" t="str">
            <v>✓</v>
          </cell>
        </row>
        <row r="1504">
          <cell r="A1504" t="str">
            <v>16281278</v>
          </cell>
          <cell r="B1504" t="str">
            <v>SOUTH OTTERINGTON VILLAGE</v>
          </cell>
          <cell r="C1504" t="str">
            <v>SOUTH OTTERINGTON</v>
          </cell>
          <cell r="D1504" t="str">
            <v>✓</v>
          </cell>
          <cell r="J1504" t="str">
            <v>✓</v>
          </cell>
          <cell r="L1504" t="str">
            <v>✓</v>
          </cell>
          <cell r="Q1504" t="str">
            <v>✓</v>
          </cell>
        </row>
        <row r="1505">
          <cell r="A1505" t="str">
            <v>16281279</v>
          </cell>
          <cell r="B1505" t="str">
            <v>WHIG HALL TO HOLLYBUSH HOUSE</v>
          </cell>
          <cell r="C1505" t="str">
            <v>SOUTH OTTERINGTON</v>
          </cell>
          <cell r="D1505" t="str">
            <v>✓</v>
          </cell>
          <cell r="J1505" t="str">
            <v>✓</v>
          </cell>
          <cell r="L1505" t="str">
            <v>✓</v>
          </cell>
          <cell r="Q1505" t="str">
            <v>✓</v>
          </cell>
        </row>
        <row r="1506">
          <cell r="A1506" t="str">
            <v>16281092</v>
          </cell>
          <cell r="B1506" t="str">
            <v>SOUTH OTTERINGTON TO SOUTH OTTERINGTON BRIDGE</v>
          </cell>
          <cell r="C1506" t="str">
            <v>SOUTH OTTERINGTON</v>
          </cell>
          <cell r="D1506" t="str">
            <v>✓</v>
          </cell>
          <cell r="J1506" t="str">
            <v>✓</v>
          </cell>
          <cell r="K1506" t="str">
            <v>✓</v>
          </cell>
          <cell r="L1506"/>
          <cell r="R1506" t="str">
            <v>✓</v>
          </cell>
        </row>
        <row r="1507">
          <cell r="A1507" t="str">
            <v>16603856</v>
          </cell>
          <cell r="B1507" t="str">
            <v>RIPON ROAD</v>
          </cell>
          <cell r="C1507" t="str">
            <v>SOUTH STAINLEY</v>
          </cell>
          <cell r="D1507" t="str">
            <v>✓</v>
          </cell>
          <cell r="J1507" t="str">
            <v>✓</v>
          </cell>
          <cell r="L1507" t="str">
            <v>✓</v>
          </cell>
          <cell r="Q1507" t="str">
            <v>✓</v>
          </cell>
        </row>
        <row r="1508">
          <cell r="A1508" t="str">
            <v>16200404</v>
          </cell>
          <cell r="B1508" t="str">
            <v>BLAKEY LANE</v>
          </cell>
          <cell r="C1508" t="str">
            <v>SOWERBY</v>
          </cell>
          <cell r="D1508" t="str">
            <v>✓</v>
          </cell>
          <cell r="J1508" t="str">
            <v>✓</v>
          </cell>
          <cell r="L1508" t="str">
            <v>✓</v>
          </cell>
          <cell r="N1508" t="str">
            <v>✓</v>
          </cell>
          <cell r="Q1508" t="str">
            <v>✓</v>
          </cell>
        </row>
        <row r="1509">
          <cell r="A1509" t="str">
            <v>16200429</v>
          </cell>
          <cell r="B1509" t="str">
            <v>FRONT STREET</v>
          </cell>
          <cell r="C1509" t="str">
            <v>SOWERBY</v>
          </cell>
          <cell r="D1509" t="str">
            <v>✓</v>
          </cell>
          <cell r="J1509" t="str">
            <v>✓</v>
          </cell>
          <cell r="L1509" t="str">
            <v>✓</v>
          </cell>
          <cell r="Q1509" t="str">
            <v>✓</v>
          </cell>
        </row>
        <row r="1510">
          <cell r="A1510" t="str">
            <v>16200431</v>
          </cell>
          <cell r="B1510" t="str">
            <v>GRAVEL HOLE LANE</v>
          </cell>
          <cell r="C1510" t="str">
            <v>SOWERBY</v>
          </cell>
          <cell r="D1510" t="str">
            <v>✓</v>
          </cell>
          <cell r="J1510" t="str">
            <v>✓</v>
          </cell>
          <cell r="L1510" t="str">
            <v>✓</v>
          </cell>
          <cell r="Q1510" t="str">
            <v>✓</v>
          </cell>
        </row>
        <row r="1511">
          <cell r="A1511" t="str">
            <v>16200487</v>
          </cell>
          <cell r="B1511" t="str">
            <v>SOWERBY ROAD</v>
          </cell>
          <cell r="C1511" t="str">
            <v>SOWERBY</v>
          </cell>
          <cell r="D1511" t="str">
            <v>✓</v>
          </cell>
          <cell r="J1511" t="str">
            <v>✓</v>
          </cell>
          <cell r="L1511" t="str">
            <v>✓</v>
          </cell>
          <cell r="Q1511" t="str">
            <v>✓</v>
          </cell>
        </row>
        <row r="1512">
          <cell r="A1512" t="str">
            <v>16200508</v>
          </cell>
          <cell r="B1512" t="str">
            <v>TOPCLIFFE ROAD</v>
          </cell>
          <cell r="C1512" t="str">
            <v>SOWERBY</v>
          </cell>
          <cell r="D1512" t="str">
            <v>✓</v>
          </cell>
          <cell r="J1512" t="str">
            <v>✓</v>
          </cell>
          <cell r="K1512" t="str">
            <v>✓</v>
          </cell>
          <cell r="L1512"/>
          <cell r="R1512" t="str">
            <v>✓</v>
          </cell>
        </row>
        <row r="1513">
          <cell r="A1513" t="str">
            <v>33780551</v>
          </cell>
          <cell r="B1513" t="str">
            <v>REIGHTON RESERVOIR TO SPEETON GATE</v>
          </cell>
          <cell r="C1513" t="str">
            <v>SPEETON</v>
          </cell>
          <cell r="D1513" t="str">
            <v>✓</v>
          </cell>
          <cell r="I1513" t="str">
            <v>✓</v>
          </cell>
          <cell r="J1513" t="str">
            <v>✓</v>
          </cell>
          <cell r="L1513" t="str">
            <v>✓</v>
          </cell>
          <cell r="Q1513" t="str">
            <v>✓</v>
          </cell>
        </row>
        <row r="1514">
          <cell r="A1514" t="str">
            <v>31902867</v>
          </cell>
          <cell r="B1514" t="str">
            <v>SPENNITHORNE TO PARSONS BARN</v>
          </cell>
          <cell r="C1514" t="str">
            <v>SPENNITHORNE</v>
          </cell>
          <cell r="D1514" t="str">
            <v>✓</v>
          </cell>
          <cell r="J1514" t="str">
            <v>✓</v>
          </cell>
          <cell r="K1514" t="str">
            <v>✓</v>
          </cell>
          <cell r="L1514"/>
          <cell r="R1514" t="str">
            <v>✓</v>
          </cell>
        </row>
        <row r="1515">
          <cell r="A1515" t="str">
            <v>16601947</v>
          </cell>
          <cell r="B1515" t="str">
            <v>HARROGATE ROAD</v>
          </cell>
          <cell r="C1515" t="str">
            <v>SPOFFORTH</v>
          </cell>
          <cell r="D1515" t="str">
            <v>✓</v>
          </cell>
          <cell r="J1515" t="str">
            <v>✓</v>
          </cell>
          <cell r="L1515" t="str">
            <v>✓</v>
          </cell>
          <cell r="Q1515" t="str">
            <v>✓</v>
          </cell>
        </row>
        <row r="1516">
          <cell r="A1516" t="str">
            <v>16602156</v>
          </cell>
          <cell r="B1516" t="str">
            <v>CASTLE STREET</v>
          </cell>
          <cell r="C1516" t="str">
            <v>SPOFFORTH</v>
          </cell>
          <cell r="D1516" t="str">
            <v>✓</v>
          </cell>
          <cell r="J1516" t="str">
            <v>✓</v>
          </cell>
          <cell r="K1516" t="str">
            <v>✓</v>
          </cell>
          <cell r="L1516" t="str">
            <v>✓</v>
          </cell>
          <cell r="Q1516" t="str">
            <v>✓</v>
          </cell>
          <cell r="R1516" t="str">
            <v>✓</v>
          </cell>
        </row>
        <row r="1517">
          <cell r="A1517" t="str">
            <v>16602173</v>
          </cell>
          <cell r="B1517" t="str">
            <v>HIGH STREET</v>
          </cell>
          <cell r="C1517" t="str">
            <v>SPOFFORTH</v>
          </cell>
          <cell r="D1517" t="str">
            <v>✓</v>
          </cell>
          <cell r="J1517" t="str">
            <v>✓</v>
          </cell>
          <cell r="L1517" t="str">
            <v>✓</v>
          </cell>
          <cell r="Q1517" t="str">
            <v>✓</v>
          </cell>
        </row>
        <row r="1518">
          <cell r="A1518" t="str">
            <v>16602190</v>
          </cell>
          <cell r="B1518" t="str">
            <v>PARK ROAD</v>
          </cell>
          <cell r="C1518" t="str">
            <v>SPOFFORTH</v>
          </cell>
          <cell r="D1518" t="str">
            <v>✓</v>
          </cell>
          <cell r="J1518" t="str">
            <v>✓</v>
          </cell>
          <cell r="L1518" t="str">
            <v>✓</v>
          </cell>
          <cell r="Q1518" t="str">
            <v>✓</v>
          </cell>
        </row>
        <row r="1519">
          <cell r="A1519" t="str">
            <v>16602192</v>
          </cell>
          <cell r="B1519" t="str">
            <v>SCHOOL LANE</v>
          </cell>
          <cell r="C1519" t="str">
            <v>SPOFFORTH</v>
          </cell>
          <cell r="D1519" t="str">
            <v>✓</v>
          </cell>
          <cell r="J1519" t="str">
            <v>✓</v>
          </cell>
          <cell r="K1519" t="str">
            <v>✓</v>
          </cell>
          <cell r="L1519"/>
          <cell r="R1519" t="str">
            <v>✓</v>
          </cell>
        </row>
        <row r="1520">
          <cell r="A1520" t="str">
            <v>33303947</v>
          </cell>
          <cell r="B1520" t="str">
            <v>COTE LANE</v>
          </cell>
          <cell r="C1520" t="str">
            <v>SPROXTON</v>
          </cell>
          <cell r="D1520" t="str">
            <v>✓</v>
          </cell>
          <cell r="J1520" t="str">
            <v>✓</v>
          </cell>
          <cell r="L1520" t="str">
            <v>✓</v>
          </cell>
          <cell r="Q1520" t="str">
            <v>✓</v>
          </cell>
        </row>
        <row r="1521">
          <cell r="A1521" t="str">
            <v>33370399</v>
          </cell>
          <cell r="B1521" t="str">
            <v>THIRSK TO SCARBOROUGH ROAD</v>
          </cell>
          <cell r="C1521" t="str">
            <v>SPROXTON</v>
          </cell>
          <cell r="D1521" t="str">
            <v>✓</v>
          </cell>
          <cell r="J1521" t="str">
            <v>✓</v>
          </cell>
          <cell r="L1521" t="str">
            <v>✓</v>
          </cell>
          <cell r="Q1521" t="str">
            <v>✓</v>
          </cell>
        </row>
        <row r="1522">
          <cell r="A1522" t="str">
            <v>33303965</v>
          </cell>
          <cell r="B1522" t="str">
            <v>LOW STREET</v>
          </cell>
          <cell r="C1522" t="str">
            <v>SPROXTON</v>
          </cell>
          <cell r="D1522" t="str">
            <v>✓</v>
          </cell>
          <cell r="J1522" t="str">
            <v>✓</v>
          </cell>
          <cell r="K1522" t="str">
            <v>✓</v>
          </cell>
          <cell r="L1522" t="str">
            <v>✓</v>
          </cell>
          <cell r="N1522" t="str">
            <v>✓</v>
          </cell>
          <cell r="P1522" t="str">
            <v>✓</v>
          </cell>
          <cell r="S1522"/>
          <cell r="U1522" t="str">
            <v>✓</v>
          </cell>
        </row>
        <row r="1523">
          <cell r="A1523" t="str">
            <v>16281169</v>
          </cell>
          <cell r="B1523" t="str">
            <v>STADDLE BRIDGE TO INGLEBY CROSS CARR BRIDGE</v>
          </cell>
          <cell r="C1523" t="str">
            <v>STADDLE BRIDGE</v>
          </cell>
          <cell r="D1523" t="str">
            <v>✓</v>
          </cell>
          <cell r="J1523" t="str">
            <v>✓</v>
          </cell>
          <cell r="L1523" t="str">
            <v>✓</v>
          </cell>
          <cell r="Q1523" t="str">
            <v>✓</v>
          </cell>
        </row>
        <row r="1524">
          <cell r="A1524" t="str">
            <v>16681484</v>
          </cell>
          <cell r="B1524" t="str">
            <v>COACH LANE TO MOOR COTTAGE</v>
          </cell>
          <cell r="C1524" t="str">
            <v>STAINBURN</v>
          </cell>
          <cell r="D1524" t="str">
            <v>✓</v>
          </cell>
          <cell r="J1524" t="str">
            <v>✓</v>
          </cell>
          <cell r="K1524"/>
          <cell r="L1524" t="str">
            <v>✓</v>
          </cell>
          <cell r="R1524" t="str">
            <v>✓</v>
          </cell>
        </row>
        <row r="1525">
          <cell r="A1525" t="str">
            <v>31900400</v>
          </cell>
          <cell r="B1525" t="str">
            <v>WALBURN HEAD</v>
          </cell>
          <cell r="C1525" t="str">
            <v>STAINTON</v>
          </cell>
          <cell r="D1525" t="str">
            <v>✓</v>
          </cell>
          <cell r="J1525" t="str">
            <v>✓</v>
          </cell>
          <cell r="L1525" t="str">
            <v>✓</v>
          </cell>
          <cell r="Q1525" t="str">
            <v>✓</v>
          </cell>
        </row>
        <row r="1526">
          <cell r="A1526" t="str">
            <v>31903128</v>
          </cell>
          <cell r="B1526" t="str">
            <v>RUNS BANK TO HALFPENNY HOUSE</v>
          </cell>
          <cell r="C1526" t="str">
            <v>STAINTON</v>
          </cell>
          <cell r="D1526" t="str">
            <v>✓</v>
          </cell>
          <cell r="J1526" t="str">
            <v>✓</v>
          </cell>
          <cell r="L1526" t="str">
            <v>✓</v>
          </cell>
          <cell r="Q1526" t="str">
            <v>✓</v>
          </cell>
        </row>
        <row r="1527">
          <cell r="A1527" t="str">
            <v>31903129</v>
          </cell>
          <cell r="B1527" t="str">
            <v>HALFPENNY HOUSE TO WALBURN HEAD</v>
          </cell>
          <cell r="C1527" t="str">
            <v>STAINTON</v>
          </cell>
          <cell r="D1527" t="str">
            <v>✓</v>
          </cell>
          <cell r="J1527" t="str">
            <v>✓</v>
          </cell>
          <cell r="L1527" t="str">
            <v>✓</v>
          </cell>
          <cell r="Q1527" t="str">
            <v>✓</v>
          </cell>
        </row>
        <row r="1528">
          <cell r="A1528" t="str">
            <v>33700190</v>
          </cell>
          <cell r="B1528" t="str">
            <v>WHITBY ROAD</v>
          </cell>
          <cell r="C1528" t="str">
            <v>STAITHES</v>
          </cell>
          <cell r="D1528" t="str">
            <v>✓</v>
          </cell>
          <cell r="J1528" t="str">
            <v>✓</v>
          </cell>
          <cell r="L1528" t="str">
            <v>✓</v>
          </cell>
          <cell r="Q1528" t="str">
            <v>✓</v>
          </cell>
          <cell r="U1528" t="str">
            <v>✓</v>
          </cell>
        </row>
        <row r="1529">
          <cell r="A1529" t="str">
            <v>33780510</v>
          </cell>
          <cell r="B1529" t="str">
            <v>STAITHES BECK TO DALEHOUSE BANK</v>
          </cell>
          <cell r="C1529" t="str">
            <v>STAITHES</v>
          </cell>
          <cell r="D1529" t="str">
            <v>✓</v>
          </cell>
          <cell r="J1529" t="str">
            <v>✓</v>
          </cell>
          <cell r="L1529" t="str">
            <v>✓</v>
          </cell>
          <cell r="Q1529" t="str">
            <v>✓</v>
          </cell>
          <cell r="U1529" t="str">
            <v>✓</v>
          </cell>
        </row>
        <row r="1530">
          <cell r="A1530" t="str">
            <v>33703151</v>
          </cell>
          <cell r="B1530" t="str">
            <v>SEATON CLOSE</v>
          </cell>
          <cell r="C1530" t="str">
            <v>STAITHES</v>
          </cell>
          <cell r="D1530" t="str">
            <v>✓</v>
          </cell>
          <cell r="I1530" t="str">
            <v>✓</v>
          </cell>
          <cell r="J1530" t="str">
            <v>✓</v>
          </cell>
          <cell r="K1530" t="str">
            <v>✓</v>
          </cell>
          <cell r="L1530"/>
          <cell r="R1530" t="str">
            <v>✓</v>
          </cell>
        </row>
        <row r="1531">
          <cell r="A1531" t="str">
            <v>31902730</v>
          </cell>
          <cell r="B1531" t="str">
            <v>STAPLETON TO BARTON ROAD</v>
          </cell>
          <cell r="C1531" t="str">
            <v>STAPLETON</v>
          </cell>
          <cell r="D1531" t="str">
            <v>✓</v>
          </cell>
          <cell r="J1531" t="str">
            <v>✓</v>
          </cell>
          <cell r="L1531" t="str">
            <v>✓</v>
          </cell>
          <cell r="Q1531" t="str">
            <v>✓</v>
          </cell>
        </row>
        <row r="1532">
          <cell r="A1532" t="str">
            <v>09604082</v>
          </cell>
          <cell r="B1532" t="str">
            <v>ROAD FROM CAM GILL BECK TO KETTLEWELL</v>
          </cell>
          <cell r="C1532" t="str">
            <v>STARBOTTON</v>
          </cell>
          <cell r="D1532" t="str">
            <v>✓</v>
          </cell>
          <cell r="J1532" t="str">
            <v>✓</v>
          </cell>
          <cell r="K1532" t="str">
            <v>✓</v>
          </cell>
          <cell r="L1532"/>
          <cell r="R1532" t="str">
            <v>✓</v>
          </cell>
          <cell r="V1532"/>
        </row>
        <row r="1533">
          <cell r="A1533" t="str">
            <v>16680455</v>
          </cell>
          <cell r="B1533" t="str">
            <v>WHITE CROSS TO HIGH MOOR LANE</v>
          </cell>
          <cell r="C1533" t="str">
            <v>STAVELEY</v>
          </cell>
          <cell r="D1533" t="str">
            <v>✓</v>
          </cell>
          <cell r="J1533" t="str">
            <v>✓</v>
          </cell>
          <cell r="L1533" t="str">
            <v>✓</v>
          </cell>
          <cell r="Q1533" t="str">
            <v>✓</v>
          </cell>
        </row>
        <row r="1534">
          <cell r="A1534" t="str">
            <v>16602479</v>
          </cell>
          <cell r="B1534" t="str">
            <v>MINSKIP ROAD</v>
          </cell>
          <cell r="C1534" t="str">
            <v>STAVELEY</v>
          </cell>
          <cell r="D1534" t="str">
            <v>✓</v>
          </cell>
          <cell r="J1534" t="str">
            <v>✓</v>
          </cell>
          <cell r="K1534" t="str">
            <v>✓</v>
          </cell>
          <cell r="L1534"/>
          <cell r="R1534" t="str">
            <v>✓</v>
          </cell>
        </row>
        <row r="1535">
          <cell r="A1535" t="str">
            <v>33303852</v>
          </cell>
          <cell r="B1535" t="str">
            <v>INGS LANE</v>
          </cell>
          <cell r="C1535" t="str">
            <v>STAXTON</v>
          </cell>
          <cell r="D1535" t="str">
            <v>✓</v>
          </cell>
          <cell r="J1535" t="str">
            <v>✓</v>
          </cell>
          <cell r="K1535" t="str">
            <v>✓</v>
          </cell>
          <cell r="L1535"/>
          <cell r="R1535" t="str">
            <v>✓</v>
          </cell>
        </row>
        <row r="1536">
          <cell r="A1536" t="str">
            <v>34202593</v>
          </cell>
          <cell r="B1536" t="str">
            <v>CAWOOD ROAD</v>
          </cell>
          <cell r="C1536" t="str">
            <v>STILLINGFLEET</v>
          </cell>
          <cell r="D1536" t="str">
            <v>✓</v>
          </cell>
          <cell r="J1536" t="str">
            <v>✓</v>
          </cell>
          <cell r="L1536" t="str">
            <v>✓</v>
          </cell>
          <cell r="Q1536" t="str">
            <v>✓</v>
          </cell>
        </row>
        <row r="1537">
          <cell r="A1537" t="str">
            <v>34202594</v>
          </cell>
          <cell r="B1537" t="str">
            <v>CHURCH HILL</v>
          </cell>
          <cell r="C1537" t="str">
            <v>STILLINGFLEET</v>
          </cell>
          <cell r="D1537" t="str">
            <v>✓</v>
          </cell>
          <cell r="J1537" t="str">
            <v>✓</v>
          </cell>
          <cell r="L1537" t="str">
            <v>✓</v>
          </cell>
          <cell r="Q1537" t="str">
            <v>✓</v>
          </cell>
        </row>
        <row r="1538">
          <cell r="A1538" t="str">
            <v>34202617</v>
          </cell>
          <cell r="B1538" t="str">
            <v>YORK ROAD</v>
          </cell>
          <cell r="C1538" t="str">
            <v>STILLINGFLEET</v>
          </cell>
          <cell r="D1538" t="str">
            <v>✓</v>
          </cell>
          <cell r="J1538" t="str">
            <v>✓</v>
          </cell>
          <cell r="L1538" t="str">
            <v>✓</v>
          </cell>
          <cell r="Q1538" t="str">
            <v>✓</v>
          </cell>
        </row>
        <row r="1539">
          <cell r="A1539" t="str">
            <v>34210201</v>
          </cell>
          <cell r="B1539" t="str">
            <v>MOREBY</v>
          </cell>
          <cell r="C1539" t="str">
            <v>STILLINGFLEET</v>
          </cell>
          <cell r="D1539" t="str">
            <v>✓</v>
          </cell>
          <cell r="J1539" t="str">
            <v>✓</v>
          </cell>
          <cell r="L1539" t="str">
            <v>✓</v>
          </cell>
          <cell r="Q1539" t="str">
            <v>✓</v>
          </cell>
        </row>
        <row r="1540">
          <cell r="A1540" t="str">
            <v>34280532</v>
          </cell>
          <cell r="B1540" t="str">
            <v>ESCRICK ROAD</v>
          </cell>
          <cell r="C1540" t="str">
            <v>STILLINGFLEET</v>
          </cell>
          <cell r="D1540" t="str">
            <v>✓</v>
          </cell>
          <cell r="J1540" t="str">
            <v>✓</v>
          </cell>
          <cell r="K1540" t="str">
            <v>✓</v>
          </cell>
          <cell r="L1540"/>
          <cell r="R1540" t="str">
            <v>✓</v>
          </cell>
        </row>
        <row r="1541">
          <cell r="A1541" t="str">
            <v>16204451</v>
          </cell>
          <cell r="B1541" t="str">
            <v>NORTH BACK LANE</v>
          </cell>
          <cell r="C1541" t="str">
            <v>STILLINGTON</v>
          </cell>
          <cell r="D1541" t="str">
            <v>✓</v>
          </cell>
          <cell r="J1541" t="str">
            <v>✓</v>
          </cell>
          <cell r="K1541" t="str">
            <v>✓</v>
          </cell>
          <cell r="L1541"/>
          <cell r="R1541" t="str">
            <v>✓</v>
          </cell>
        </row>
        <row r="1542">
          <cell r="A1542" t="str">
            <v>09604301</v>
          </cell>
          <cell r="B1542" t="str">
            <v>STIRTON ROUNDABOUT TO GRASSINGTON ROAD ROUNDABOUT</v>
          </cell>
          <cell r="C1542" t="str">
            <v>STIRTON</v>
          </cell>
          <cell r="D1542" t="str">
            <v>✓</v>
          </cell>
          <cell r="I1542" t="str">
            <v>✓</v>
          </cell>
          <cell r="J1542" t="str">
            <v>✓</v>
          </cell>
          <cell r="L1542" t="str">
            <v>✓</v>
          </cell>
          <cell r="Q1542" t="str">
            <v>✓</v>
          </cell>
          <cell r="U1542" t="str">
            <v>✓</v>
          </cell>
          <cell r="V1542" t="str">
            <v>✓</v>
          </cell>
          <cell r="W1542" t="str">
            <v>✓</v>
          </cell>
        </row>
        <row r="1543">
          <cell r="A1543" t="str">
            <v>16680223</v>
          </cell>
          <cell r="B1543" t="str">
            <v>HARROGATE ROAD</v>
          </cell>
          <cell r="C1543" t="str">
            <v>STOCKELD</v>
          </cell>
          <cell r="D1543" t="str">
            <v>✓</v>
          </cell>
          <cell r="J1543" t="str">
            <v>✓</v>
          </cell>
          <cell r="L1543" t="str">
            <v>✓</v>
          </cell>
          <cell r="Q1543" t="str">
            <v>✓</v>
          </cell>
        </row>
        <row r="1544">
          <cell r="A1544" t="str">
            <v>16200548</v>
          </cell>
          <cell r="B1544" t="str">
            <v>BRIDGE ROAD</v>
          </cell>
          <cell r="C1544" t="str">
            <v>STOKESLEY</v>
          </cell>
          <cell r="D1544" t="str">
            <v>✓</v>
          </cell>
          <cell r="J1544" t="str">
            <v>✓</v>
          </cell>
          <cell r="K1544" t="str">
            <v>✓</v>
          </cell>
          <cell r="L1544" t="str">
            <v>✓</v>
          </cell>
          <cell r="M1544"/>
          <cell r="N1544" t="str">
            <v>✓</v>
          </cell>
          <cell r="O1544" t="str">
            <v>✓</v>
          </cell>
          <cell r="Q1544" t="str">
            <v>✓</v>
          </cell>
        </row>
        <row r="1545">
          <cell r="A1545" t="str">
            <v>16200581</v>
          </cell>
          <cell r="B1545" t="str">
            <v>MEADOWFIELD</v>
          </cell>
          <cell r="C1545" t="str">
            <v>STOKESLEY</v>
          </cell>
          <cell r="D1545" t="str">
            <v>✓</v>
          </cell>
          <cell r="I1545" t="str">
            <v>✓</v>
          </cell>
          <cell r="J1545" t="str">
            <v>✓</v>
          </cell>
          <cell r="L1545" t="str">
            <v>✓</v>
          </cell>
          <cell r="Q1545" t="str">
            <v>✓</v>
          </cell>
        </row>
        <row r="1546">
          <cell r="A1546" t="str">
            <v>16200584</v>
          </cell>
          <cell r="B1546" t="str">
            <v>NORTH ROAD</v>
          </cell>
          <cell r="C1546" t="str">
            <v>STOKESLEY</v>
          </cell>
          <cell r="D1546" t="str">
            <v>✓</v>
          </cell>
          <cell r="J1546" t="str">
            <v>✓</v>
          </cell>
          <cell r="K1546" t="str">
            <v>✓</v>
          </cell>
          <cell r="L1546" t="str">
            <v>✓</v>
          </cell>
          <cell r="M1546"/>
          <cell r="N1546" t="str">
            <v>✓</v>
          </cell>
          <cell r="Q1546" t="str">
            <v>✓</v>
          </cell>
        </row>
        <row r="1547">
          <cell r="A1547" t="str">
            <v>16200598</v>
          </cell>
          <cell r="B1547" t="str">
            <v>SPRINGFIELD</v>
          </cell>
          <cell r="C1547" t="str">
            <v>STOKESLEY</v>
          </cell>
          <cell r="D1547" t="str">
            <v>✓</v>
          </cell>
          <cell r="J1547" t="str">
            <v>✓</v>
          </cell>
          <cell r="K1547" t="str">
            <v>✓</v>
          </cell>
          <cell r="L1547" t="str">
            <v>✓</v>
          </cell>
          <cell r="Q1547" t="str">
            <v>✓</v>
          </cell>
          <cell r="R1547" t="str">
            <v>✓</v>
          </cell>
        </row>
        <row r="1548">
          <cell r="A1548" t="str">
            <v>16200600</v>
          </cell>
          <cell r="B1548" t="str">
            <v>STATION ROAD</v>
          </cell>
          <cell r="C1548" t="str">
            <v>STOKESLEY</v>
          </cell>
          <cell r="D1548" t="str">
            <v>✓</v>
          </cell>
          <cell r="J1548" t="str">
            <v>✓</v>
          </cell>
          <cell r="K1548" t="str">
            <v>✓</v>
          </cell>
          <cell r="L1548" t="str">
            <v>✓</v>
          </cell>
          <cell r="Q1548" t="str">
            <v>✓</v>
          </cell>
          <cell r="R1548" t="str">
            <v>✓</v>
          </cell>
        </row>
        <row r="1549">
          <cell r="A1549" t="str">
            <v>16200602</v>
          </cell>
          <cell r="B1549" t="str">
            <v>TANTON ROAD</v>
          </cell>
          <cell r="C1549" t="str">
            <v>STOKESLEY</v>
          </cell>
          <cell r="D1549" t="str">
            <v>✓</v>
          </cell>
          <cell r="J1549" t="str">
            <v>✓</v>
          </cell>
          <cell r="L1549" t="str">
            <v>✓</v>
          </cell>
          <cell r="Q1549" t="str">
            <v>✓</v>
          </cell>
        </row>
        <row r="1550">
          <cell r="A1550" t="str">
            <v>16200608</v>
          </cell>
          <cell r="B1550" t="str">
            <v>THIRSK ROAD</v>
          </cell>
          <cell r="C1550" t="str">
            <v>STOKESLEY</v>
          </cell>
          <cell r="D1550" t="str">
            <v>✓</v>
          </cell>
          <cell r="I1550" t="str">
            <v>✓</v>
          </cell>
          <cell r="J1550" t="str">
            <v>✓</v>
          </cell>
          <cell r="L1550" t="str">
            <v>✓</v>
          </cell>
          <cell r="Q1550" t="str">
            <v>✓</v>
          </cell>
        </row>
        <row r="1551">
          <cell r="A1551" t="str">
            <v>16200612</v>
          </cell>
          <cell r="B1551" t="str">
            <v>WEST END</v>
          </cell>
          <cell r="C1551" t="str">
            <v>STOKESLEY</v>
          </cell>
          <cell r="D1551" t="str">
            <v>✓</v>
          </cell>
          <cell r="J1551" t="str">
            <v>✓</v>
          </cell>
          <cell r="L1551" t="str">
            <v>✓</v>
          </cell>
          <cell r="M1551"/>
          <cell r="N1551"/>
          <cell r="Q1551" t="str">
            <v>✓</v>
          </cell>
        </row>
        <row r="1552">
          <cell r="A1552" t="str">
            <v>16200771</v>
          </cell>
          <cell r="B1552" t="str">
            <v>ELLERBECK WAY</v>
          </cell>
          <cell r="C1552" t="str">
            <v>STOKESLEY</v>
          </cell>
          <cell r="D1552" t="str">
            <v>✓</v>
          </cell>
          <cell r="J1552" t="str">
            <v>✓</v>
          </cell>
          <cell r="L1552" t="str">
            <v>✓</v>
          </cell>
          <cell r="Q1552" t="str">
            <v>✓</v>
          </cell>
        </row>
        <row r="1553">
          <cell r="A1553" t="str">
            <v>16200821</v>
          </cell>
          <cell r="B1553" t="str">
            <v>HIGH STREET</v>
          </cell>
          <cell r="C1553" t="str">
            <v>STOKESLEY</v>
          </cell>
          <cell r="D1553" t="str">
            <v>✓</v>
          </cell>
          <cell r="J1553" t="str">
            <v>✓</v>
          </cell>
          <cell r="K1553" t="str">
            <v>✓</v>
          </cell>
          <cell r="L1553" t="str">
            <v>✓</v>
          </cell>
          <cell r="M1553"/>
          <cell r="N1553" t="str">
            <v>✓</v>
          </cell>
          <cell r="Q1553" t="str">
            <v>✓</v>
          </cell>
        </row>
        <row r="1554">
          <cell r="A1554" t="str">
            <v>16200822</v>
          </cell>
          <cell r="B1554" t="str">
            <v>WEST GREEN</v>
          </cell>
          <cell r="C1554" t="str">
            <v>STOKESLEY</v>
          </cell>
          <cell r="D1554" t="str">
            <v>✓</v>
          </cell>
          <cell r="J1554" t="str">
            <v>✓</v>
          </cell>
          <cell r="L1554" t="str">
            <v>✓</v>
          </cell>
          <cell r="N1554" t="str">
            <v>✓</v>
          </cell>
          <cell r="Q1554" t="str">
            <v>✓</v>
          </cell>
        </row>
        <row r="1555">
          <cell r="A1555" t="str">
            <v>16202900</v>
          </cell>
          <cell r="B1555" t="str">
            <v>SPRINGFIELD ROUNDABOUT</v>
          </cell>
          <cell r="C1555" t="str">
            <v>STOKESLEY</v>
          </cell>
          <cell r="D1555" t="str">
            <v>✓</v>
          </cell>
          <cell r="J1555" t="str">
            <v>✓</v>
          </cell>
          <cell r="L1555" t="str">
            <v>✓</v>
          </cell>
          <cell r="Q1555" t="str">
            <v>✓</v>
          </cell>
        </row>
        <row r="1556">
          <cell r="A1556" t="str">
            <v>16202901</v>
          </cell>
          <cell r="B1556" t="str">
            <v>STRIKES ROUNDABOUT</v>
          </cell>
          <cell r="C1556" t="str">
            <v>STOKESLEY</v>
          </cell>
          <cell r="D1556" t="str">
            <v>✓</v>
          </cell>
          <cell r="I1556" t="str">
            <v>✓</v>
          </cell>
          <cell r="J1556" t="str">
            <v>✓</v>
          </cell>
          <cell r="L1556" t="str">
            <v>✓</v>
          </cell>
          <cell r="N1556" t="str">
            <v>✓</v>
          </cell>
          <cell r="Q1556" t="str">
            <v>✓</v>
          </cell>
        </row>
        <row r="1557">
          <cell r="A1557" t="str">
            <v>16202902</v>
          </cell>
          <cell r="B1557" t="str">
            <v>CRICKET FIELD TRAFFIC CIRCUS</v>
          </cell>
          <cell r="C1557" t="str">
            <v>STOKESLEY</v>
          </cell>
          <cell r="D1557" t="str">
            <v>✓</v>
          </cell>
          <cell r="J1557" t="str">
            <v>✓</v>
          </cell>
          <cell r="L1557" t="str">
            <v>✓</v>
          </cell>
          <cell r="N1557" t="str">
            <v>✓</v>
          </cell>
          <cell r="Q1557" t="str">
            <v>✓</v>
          </cell>
        </row>
        <row r="1558">
          <cell r="A1558" t="str">
            <v>16281172</v>
          </cell>
          <cell r="B1558" t="str">
            <v>THIRSK ROAD TO CRICKET FIELD TRAFFIC CIRCUS</v>
          </cell>
          <cell r="C1558" t="str">
            <v>STOKESLEY</v>
          </cell>
          <cell r="D1558" t="str">
            <v>✓</v>
          </cell>
          <cell r="I1558" t="str">
            <v>✓</v>
          </cell>
          <cell r="J1558" t="str">
            <v>✓</v>
          </cell>
          <cell r="L1558" t="str">
            <v>✓</v>
          </cell>
          <cell r="Q1558" t="str">
            <v>✓</v>
          </cell>
        </row>
        <row r="1559">
          <cell r="A1559" t="str">
            <v>16281173</v>
          </cell>
          <cell r="B1559" t="str">
            <v>CRICKET FIELD TRAFFIC CIRCUS TO STRIKES ROUNDABOUT</v>
          </cell>
          <cell r="C1559" t="str">
            <v>STOKESLEY</v>
          </cell>
          <cell r="D1559" t="str">
            <v>✓</v>
          </cell>
          <cell r="I1559" t="str">
            <v>✓</v>
          </cell>
          <cell r="J1559" t="str">
            <v>✓</v>
          </cell>
          <cell r="L1559" t="str">
            <v>✓</v>
          </cell>
          <cell r="Q1559" t="str">
            <v>✓</v>
          </cell>
        </row>
        <row r="1560">
          <cell r="A1560" t="str">
            <v>16281175</v>
          </cell>
          <cell r="B1560" t="str">
            <v>STRIKES ROUNDABOUT TO TANTON BRIDGE</v>
          </cell>
          <cell r="C1560" t="str">
            <v>STOKESLEY</v>
          </cell>
          <cell r="D1560" t="str">
            <v>✓</v>
          </cell>
          <cell r="I1560" t="str">
            <v>✓</v>
          </cell>
          <cell r="J1560" t="str">
            <v>✓</v>
          </cell>
          <cell r="L1560" t="str">
            <v>✓</v>
          </cell>
          <cell r="Q1560" t="str">
            <v>✓</v>
          </cell>
        </row>
        <row r="1561">
          <cell r="A1561" t="str">
            <v>16281177</v>
          </cell>
          <cell r="B1561" t="str">
            <v>CRICKET FIELD TRAFFIC CIRCUS TO SPRINGFIELD ROUNDABOUT</v>
          </cell>
          <cell r="C1561" t="str">
            <v>STOKESLEY</v>
          </cell>
          <cell r="D1561" t="str">
            <v>✓</v>
          </cell>
          <cell r="I1561" t="str">
            <v>✓</v>
          </cell>
          <cell r="J1561" t="str">
            <v>✓</v>
          </cell>
          <cell r="L1561" t="str">
            <v>✓</v>
          </cell>
          <cell r="Q1561" t="str">
            <v>✓</v>
          </cell>
        </row>
        <row r="1562">
          <cell r="A1562" t="str">
            <v>16281178</v>
          </cell>
          <cell r="B1562" t="str">
            <v>CRICKET FIELD TRAFFIC CIRCUS TO GREAT BROUGHTON</v>
          </cell>
          <cell r="C1562" t="str">
            <v>STOKESLEY</v>
          </cell>
          <cell r="D1562" t="str">
            <v>✓</v>
          </cell>
          <cell r="I1562" t="str">
            <v>✓</v>
          </cell>
          <cell r="J1562" t="str">
            <v>✓</v>
          </cell>
          <cell r="K1562" t="str">
            <v>✓</v>
          </cell>
          <cell r="L1562" t="str">
            <v>✓</v>
          </cell>
          <cell r="Q1562" t="str">
            <v>✓</v>
          </cell>
          <cell r="R1562" t="str">
            <v>✓</v>
          </cell>
        </row>
        <row r="1563">
          <cell r="A1563" t="str">
            <v>16281285</v>
          </cell>
          <cell r="B1563" t="str">
            <v>CRICKET FIELD TRAFFIC CIRCUS TO LEVENSDALE</v>
          </cell>
          <cell r="C1563" t="str">
            <v>STOKESLEY</v>
          </cell>
          <cell r="D1563" t="str">
            <v>✓</v>
          </cell>
          <cell r="I1563" t="str">
            <v>✓</v>
          </cell>
          <cell r="J1563" t="str">
            <v>✓</v>
          </cell>
          <cell r="L1563" t="str">
            <v>✓</v>
          </cell>
          <cell r="Q1563" t="str">
            <v>✓</v>
          </cell>
        </row>
        <row r="1564">
          <cell r="A1564" t="str">
            <v>16281286</v>
          </cell>
          <cell r="B1564" t="str">
            <v>LEVENSDALE TO SEWAGE WORKS</v>
          </cell>
          <cell r="C1564" t="str">
            <v>STOKESLEY</v>
          </cell>
          <cell r="D1564" t="str">
            <v>✓</v>
          </cell>
          <cell r="J1564" t="str">
            <v>✓</v>
          </cell>
          <cell r="L1564" t="str">
            <v>✓</v>
          </cell>
          <cell r="Q1564" t="str">
            <v>✓</v>
          </cell>
        </row>
        <row r="1565">
          <cell r="A1565" t="str">
            <v>16603508</v>
          </cell>
          <cell r="B1565" t="str">
            <v>STUDLEY ROAD</v>
          </cell>
          <cell r="C1565" t="str">
            <v>STUDLEY ROGER</v>
          </cell>
          <cell r="D1565" t="str">
            <v>✓</v>
          </cell>
          <cell r="J1565" t="str">
            <v>✓</v>
          </cell>
          <cell r="L1565" t="str">
            <v>✓</v>
          </cell>
          <cell r="Q1565" t="str">
            <v>✓</v>
          </cell>
        </row>
        <row r="1566">
          <cell r="A1566" t="str">
            <v>34280585</v>
          </cell>
          <cell r="B1566" t="str">
            <v>TADCASTER TO TOULSTON GRANGE</v>
          </cell>
          <cell r="C1566" t="str">
            <v>STUTTON</v>
          </cell>
          <cell r="D1566" t="str">
            <v>✓</v>
          </cell>
          <cell r="J1566" t="str">
            <v>✓</v>
          </cell>
          <cell r="L1566" t="str">
            <v>✓</v>
          </cell>
          <cell r="Q1566" t="str">
            <v>✓</v>
          </cell>
        </row>
        <row r="1567">
          <cell r="A1567" t="str">
            <v>16680456</v>
          </cell>
          <cell r="B1567" t="str">
            <v>DOBSON BANK</v>
          </cell>
          <cell r="C1567" t="str">
            <v>SUMMERBRIDGE</v>
          </cell>
          <cell r="D1567" t="str">
            <v>✓</v>
          </cell>
          <cell r="J1567" t="str">
            <v>✓</v>
          </cell>
          <cell r="L1567" t="str">
            <v>✓</v>
          </cell>
          <cell r="Q1567" t="str">
            <v>✓</v>
          </cell>
        </row>
        <row r="1568">
          <cell r="A1568" t="str">
            <v>16681474</v>
          </cell>
          <cell r="B1568" t="str">
            <v>KALASHANDY WAREHOUSE TO THE WHINFIELDS</v>
          </cell>
          <cell r="C1568" t="str">
            <v>SUMMERBRIDGE</v>
          </cell>
          <cell r="D1568" t="str">
            <v>✓</v>
          </cell>
          <cell r="J1568" t="str">
            <v>✓</v>
          </cell>
          <cell r="K1568" t="str">
            <v>✓</v>
          </cell>
          <cell r="L1568" t="str">
            <v>✓</v>
          </cell>
          <cell r="M1568"/>
          <cell r="N1568"/>
          <cell r="Q1568" t="str">
            <v>✓</v>
          </cell>
        </row>
        <row r="1569">
          <cell r="A1569" t="str">
            <v>09601893</v>
          </cell>
          <cell r="B1569" t="str">
            <v>BRIDGE ROAD</v>
          </cell>
          <cell r="C1569" t="str">
            <v>SUTTON IN CRAVEN</v>
          </cell>
          <cell r="D1569" t="str">
            <v>✓</v>
          </cell>
          <cell r="J1569" t="str">
            <v>✓</v>
          </cell>
          <cell r="K1569" t="str">
            <v>✓</v>
          </cell>
          <cell r="L1569"/>
          <cell r="R1569" t="str">
            <v>✓</v>
          </cell>
        </row>
        <row r="1570">
          <cell r="A1570" t="str">
            <v>09602023</v>
          </cell>
          <cell r="B1570" t="str">
            <v>MAIN STREET</v>
          </cell>
          <cell r="C1570" t="str">
            <v>SUTTON IN CRAVEN</v>
          </cell>
          <cell r="D1570" t="str">
            <v>✓</v>
          </cell>
          <cell r="J1570" t="str">
            <v>✓</v>
          </cell>
          <cell r="K1570" t="str">
            <v>✓</v>
          </cell>
          <cell r="L1570"/>
          <cell r="R1570" t="str">
            <v>✓</v>
          </cell>
          <cell r="V1570"/>
        </row>
        <row r="1571">
          <cell r="A1571" t="str">
            <v>16281220</v>
          </cell>
          <cell r="B1571" t="str">
            <v>SUTTON UNDER WHITESTONECLIFFE VILLAGE</v>
          </cell>
          <cell r="C1571" t="str">
            <v>SUTTON UNDER WHITESTONECLIFFE</v>
          </cell>
          <cell r="D1571" t="str">
            <v>✓</v>
          </cell>
          <cell r="J1571" t="str">
            <v>✓</v>
          </cell>
          <cell r="L1571" t="str">
            <v>✓</v>
          </cell>
          <cell r="Q1571" t="str">
            <v>✓</v>
          </cell>
        </row>
        <row r="1572">
          <cell r="A1572" t="str">
            <v>16281221</v>
          </cell>
          <cell r="B1572" t="str">
            <v>SUTTON NURSERY TO SUTTON BANK</v>
          </cell>
          <cell r="C1572" t="str">
            <v>SUTTON UNDER WHITESTONECLIFFE</v>
          </cell>
          <cell r="D1572" t="str">
            <v>✓</v>
          </cell>
          <cell r="J1572" t="str">
            <v>✓</v>
          </cell>
          <cell r="L1572" t="str">
            <v>✓</v>
          </cell>
          <cell r="Q1572" t="str">
            <v>✓</v>
          </cell>
        </row>
        <row r="1573">
          <cell r="A1573" t="str">
            <v>16281770</v>
          </cell>
          <cell r="B1573" t="str">
            <v>SUTTON ROAD</v>
          </cell>
          <cell r="C1573" t="str">
            <v>SUTTON UNDER WHITESTONECLIFFE</v>
          </cell>
          <cell r="D1573" t="str">
            <v>✓</v>
          </cell>
          <cell r="J1573" t="str">
            <v>✓</v>
          </cell>
          <cell r="L1573" t="str">
            <v>✓</v>
          </cell>
          <cell r="Q1573" t="str">
            <v>✓</v>
          </cell>
        </row>
        <row r="1574">
          <cell r="A1574" t="str">
            <v>16205111</v>
          </cell>
          <cell r="B1574" t="str">
            <v>MAIN STREET</v>
          </cell>
          <cell r="C1574" t="str">
            <v>SUTTON-ON-THE-FOREST</v>
          </cell>
          <cell r="D1574" t="str">
            <v>✓</v>
          </cell>
          <cell r="J1574" t="str">
            <v>✓</v>
          </cell>
          <cell r="K1574" t="str">
            <v>✓</v>
          </cell>
          <cell r="L1574"/>
          <cell r="R1574" t="str">
            <v>✓</v>
          </cell>
        </row>
        <row r="1575">
          <cell r="A1575" t="str">
            <v>16203702</v>
          </cell>
          <cell r="B1575" t="str">
            <v>SUTTON BANK</v>
          </cell>
          <cell r="C1575" t="str">
            <v>SUTTON-UNDER-WHITESTONECLIFFE</v>
          </cell>
          <cell r="D1575" t="str">
            <v>✓</v>
          </cell>
          <cell r="J1575" t="str">
            <v>✓</v>
          </cell>
          <cell r="L1575" t="str">
            <v>✓</v>
          </cell>
          <cell r="Q1575" t="str">
            <v>✓</v>
          </cell>
        </row>
        <row r="1576">
          <cell r="A1576" t="str">
            <v>16281167</v>
          </cell>
          <cell r="B1576" t="str">
            <v>BLACK HORSE LANE TO STOCKING HILL</v>
          </cell>
          <cell r="C1576" t="str">
            <v>SWAINBY</v>
          </cell>
          <cell r="D1576" t="str">
            <v>✓</v>
          </cell>
          <cell r="J1576" t="str">
            <v>✓</v>
          </cell>
          <cell r="L1576" t="str">
            <v>✓</v>
          </cell>
          <cell r="Q1576" t="str">
            <v>✓</v>
          </cell>
        </row>
        <row r="1577">
          <cell r="A1577" t="str">
            <v>31902229</v>
          </cell>
          <cell r="B1577" t="str">
            <v>TEMPLE BANK TO SWINITHWAITE</v>
          </cell>
          <cell r="C1577" t="str">
            <v>SWINITHWAITE</v>
          </cell>
          <cell r="D1577" t="str">
            <v>✓</v>
          </cell>
          <cell r="J1577" t="str">
            <v>✓</v>
          </cell>
          <cell r="L1577" t="str">
            <v>✓</v>
          </cell>
          <cell r="Q1577" t="str">
            <v>✓</v>
          </cell>
        </row>
        <row r="1578">
          <cell r="A1578" t="str">
            <v>34202696</v>
          </cell>
          <cell r="B1578" t="str">
            <v>BRIDGE STREET</v>
          </cell>
          <cell r="C1578" t="str">
            <v>TADCASTER</v>
          </cell>
          <cell r="D1578" t="str">
            <v>✓</v>
          </cell>
          <cell r="J1578" t="str">
            <v>✓</v>
          </cell>
          <cell r="L1578" t="str">
            <v>✓</v>
          </cell>
          <cell r="N1578" t="str">
            <v>✓</v>
          </cell>
          <cell r="Q1578" t="str">
            <v>✓</v>
          </cell>
        </row>
        <row r="1579">
          <cell r="A1579" t="str">
            <v>34202703</v>
          </cell>
          <cell r="B1579" t="str">
            <v>CHAPEL STREET</v>
          </cell>
          <cell r="C1579" t="str">
            <v>TADCASTER</v>
          </cell>
          <cell r="D1579" t="str">
            <v>✓</v>
          </cell>
          <cell r="J1579" t="str">
            <v>✓</v>
          </cell>
          <cell r="L1579" t="str">
            <v>✓</v>
          </cell>
          <cell r="N1579" t="str">
            <v>✓</v>
          </cell>
          <cell r="Q1579" t="str">
            <v>✓</v>
          </cell>
        </row>
        <row r="1580">
          <cell r="A1580" t="str">
            <v>34202706</v>
          </cell>
          <cell r="B1580" t="str">
            <v>COMMERCIAL STREET</v>
          </cell>
          <cell r="C1580" t="str">
            <v>TADCASTER</v>
          </cell>
          <cell r="D1580" t="str">
            <v>✓</v>
          </cell>
          <cell r="J1580" t="str">
            <v>✓</v>
          </cell>
          <cell r="L1580" t="str">
            <v>✓</v>
          </cell>
          <cell r="N1580" t="str">
            <v>✓</v>
          </cell>
          <cell r="Q1580" t="str">
            <v>✓</v>
          </cell>
        </row>
        <row r="1581">
          <cell r="A1581" t="str">
            <v>34202719</v>
          </cell>
          <cell r="B1581" t="str">
            <v>GARNET LANE</v>
          </cell>
          <cell r="C1581" t="str">
            <v>TADCASTER</v>
          </cell>
          <cell r="D1581" t="str">
            <v>✓</v>
          </cell>
          <cell r="J1581" t="str">
            <v>✓</v>
          </cell>
          <cell r="L1581" t="str">
            <v>✓</v>
          </cell>
          <cell r="Q1581" t="str">
            <v>✓</v>
          </cell>
        </row>
        <row r="1582">
          <cell r="A1582" t="str">
            <v>34202731</v>
          </cell>
          <cell r="B1582" t="str">
            <v>HIGH STREET</v>
          </cell>
          <cell r="C1582" t="str">
            <v>TADCASTER</v>
          </cell>
          <cell r="D1582" t="str">
            <v>✓</v>
          </cell>
          <cell r="J1582" t="str">
            <v>✓</v>
          </cell>
          <cell r="L1582" t="str">
            <v>✓</v>
          </cell>
          <cell r="N1582" t="str">
            <v>✓</v>
          </cell>
          <cell r="Q1582" t="str">
            <v>✓</v>
          </cell>
        </row>
        <row r="1583">
          <cell r="A1583" t="str">
            <v>34202740</v>
          </cell>
          <cell r="B1583" t="str">
            <v>KELCBAR HILL</v>
          </cell>
          <cell r="C1583" t="str">
            <v>TADCASTER</v>
          </cell>
          <cell r="D1583" t="str">
            <v>✓</v>
          </cell>
          <cell r="J1583" t="str">
            <v>✓</v>
          </cell>
          <cell r="L1583" t="str">
            <v>✓</v>
          </cell>
          <cell r="Q1583" t="str">
            <v>✓</v>
          </cell>
        </row>
        <row r="1584">
          <cell r="A1584" t="str">
            <v>34202742</v>
          </cell>
          <cell r="B1584" t="str">
            <v>KIRKGATE</v>
          </cell>
          <cell r="C1584" t="str">
            <v>TADCASTER</v>
          </cell>
          <cell r="D1584" t="str">
            <v>✓</v>
          </cell>
          <cell r="J1584" t="str">
            <v>✓</v>
          </cell>
          <cell r="L1584" t="str">
            <v>✓</v>
          </cell>
          <cell r="N1584" t="str">
            <v>✓</v>
          </cell>
          <cell r="Q1584" t="str">
            <v>✓</v>
          </cell>
        </row>
        <row r="1585">
          <cell r="A1585" t="str">
            <v>34202743</v>
          </cell>
          <cell r="B1585" t="str">
            <v>LEEDS ROAD</v>
          </cell>
          <cell r="C1585" t="str">
            <v>TADCASTER</v>
          </cell>
          <cell r="D1585" t="str">
            <v>✓</v>
          </cell>
          <cell r="J1585" t="str">
            <v>✓</v>
          </cell>
          <cell r="L1585" t="str">
            <v>✓</v>
          </cell>
          <cell r="N1585" t="str">
            <v>✓</v>
          </cell>
          <cell r="Q1585" t="str">
            <v>✓</v>
          </cell>
        </row>
        <row r="1586">
          <cell r="A1586" t="str">
            <v>34202793</v>
          </cell>
          <cell r="B1586" t="str">
            <v>WETHERBY ROAD</v>
          </cell>
          <cell r="C1586" t="str">
            <v>TADCASTER</v>
          </cell>
          <cell r="D1586" t="str">
            <v>✓</v>
          </cell>
          <cell r="J1586" t="str">
            <v>✓</v>
          </cell>
          <cell r="L1586" t="str">
            <v>✓</v>
          </cell>
          <cell r="Q1586" t="str">
            <v>✓</v>
          </cell>
        </row>
        <row r="1587">
          <cell r="A1587" t="str">
            <v>34202796</v>
          </cell>
          <cell r="B1587" t="str">
            <v>WIGHILL LANE</v>
          </cell>
          <cell r="C1587" t="str">
            <v>TADCASTER</v>
          </cell>
          <cell r="D1587" t="str">
            <v>✓</v>
          </cell>
          <cell r="I1587" t="str">
            <v>✓</v>
          </cell>
          <cell r="J1587" t="str">
            <v>✓</v>
          </cell>
          <cell r="L1587" t="str">
            <v>✓</v>
          </cell>
          <cell r="Q1587" t="str">
            <v>✓</v>
          </cell>
        </row>
        <row r="1588">
          <cell r="A1588" t="str">
            <v>34202802</v>
          </cell>
          <cell r="B1588" t="str">
            <v>YORK ROAD</v>
          </cell>
          <cell r="C1588" t="str">
            <v>TADCASTER</v>
          </cell>
          <cell r="D1588" t="str">
            <v>✓</v>
          </cell>
          <cell r="J1588" t="str">
            <v>✓</v>
          </cell>
          <cell r="L1588" t="str">
            <v>✓</v>
          </cell>
          <cell r="Q1588" t="str">
            <v>✓</v>
          </cell>
        </row>
        <row r="1589">
          <cell r="A1589" t="str">
            <v>34202807</v>
          </cell>
          <cell r="B1589" t="str">
            <v>OXTON LANE</v>
          </cell>
          <cell r="C1589" t="str">
            <v>TADCASTER</v>
          </cell>
          <cell r="D1589" t="str">
            <v>✓</v>
          </cell>
          <cell r="I1589" t="str">
            <v>✓</v>
          </cell>
          <cell r="J1589" t="str">
            <v>✓</v>
          </cell>
          <cell r="L1589" t="str">
            <v>✓</v>
          </cell>
          <cell r="Q1589" t="str">
            <v>✓</v>
          </cell>
        </row>
        <row r="1590">
          <cell r="A1590" t="str">
            <v>34206633</v>
          </cell>
          <cell r="B1590" t="str">
            <v>STATION ROAD</v>
          </cell>
          <cell r="C1590" t="str">
            <v>TADCASTER</v>
          </cell>
          <cell r="D1590" t="str">
            <v>✓</v>
          </cell>
          <cell r="J1590" t="str">
            <v>✓</v>
          </cell>
          <cell r="K1590" t="str">
            <v>✓</v>
          </cell>
          <cell r="L1590" t="str">
            <v>✓</v>
          </cell>
          <cell r="M1590"/>
          <cell r="N1590" t="str">
            <v>✓</v>
          </cell>
          <cell r="Q1590" t="str">
            <v>✓</v>
          </cell>
        </row>
        <row r="1591">
          <cell r="A1591" t="str">
            <v>34206634</v>
          </cell>
          <cell r="B1591" t="str">
            <v>WESTGATE</v>
          </cell>
          <cell r="C1591" t="str">
            <v>TADCASTER</v>
          </cell>
          <cell r="D1591" t="str">
            <v>✓</v>
          </cell>
          <cell r="J1591" t="str">
            <v>✓</v>
          </cell>
          <cell r="L1591" t="str">
            <v>✓</v>
          </cell>
          <cell r="Q1591" t="str">
            <v>✓</v>
          </cell>
        </row>
        <row r="1592">
          <cell r="A1592" t="str">
            <v>34280573</v>
          </cell>
          <cell r="B1592" t="str">
            <v>LEEDS ROAD TO COCK BRIDGE</v>
          </cell>
          <cell r="C1592" t="str">
            <v>TADCASTER</v>
          </cell>
          <cell r="D1592" t="str">
            <v>✓</v>
          </cell>
          <cell r="J1592" t="str">
            <v>✓</v>
          </cell>
          <cell r="L1592" t="str">
            <v>✓</v>
          </cell>
          <cell r="Q1592" t="str">
            <v>✓</v>
          </cell>
        </row>
        <row r="1593">
          <cell r="A1593" t="str">
            <v>34202723</v>
          </cell>
          <cell r="B1593" t="str">
            <v>GRANGE AVENUE</v>
          </cell>
          <cell r="C1593" t="str">
            <v>TADCASTER</v>
          </cell>
          <cell r="D1593" t="str">
            <v>✓</v>
          </cell>
          <cell r="J1593" t="str">
            <v>✓</v>
          </cell>
          <cell r="K1593" t="str">
            <v>✓</v>
          </cell>
          <cell r="L1593"/>
          <cell r="R1593" t="str">
            <v>✓</v>
          </cell>
        </row>
        <row r="1594">
          <cell r="A1594" t="str">
            <v>34202725</v>
          </cell>
          <cell r="B1594" t="str">
            <v>GRANGE ROAD</v>
          </cell>
          <cell r="C1594" t="str">
            <v>TADCASTER</v>
          </cell>
          <cell r="D1594" t="str">
            <v>✓</v>
          </cell>
          <cell r="J1594" t="str">
            <v>✓</v>
          </cell>
          <cell r="K1594" t="str">
            <v>✓</v>
          </cell>
          <cell r="L1594"/>
          <cell r="R1594" t="str">
            <v>✓</v>
          </cell>
        </row>
        <row r="1595">
          <cell r="A1595" t="str">
            <v>34202773</v>
          </cell>
          <cell r="B1595" t="str">
            <v>SANDFIELD TERRACE</v>
          </cell>
          <cell r="C1595" t="str">
            <v>TADCASTER</v>
          </cell>
          <cell r="D1595" t="str">
            <v>✓</v>
          </cell>
          <cell r="I1595" t="str">
            <v>✓</v>
          </cell>
          <cell r="J1595" t="str">
            <v>✓</v>
          </cell>
          <cell r="K1595" t="str">
            <v>✓</v>
          </cell>
          <cell r="L1595"/>
          <cell r="R1595" t="str">
            <v>✓</v>
          </cell>
        </row>
        <row r="1596">
          <cell r="A1596" t="str">
            <v>33302805</v>
          </cell>
          <cell r="B1596" t="str">
            <v>CHURCH LANE</v>
          </cell>
          <cell r="C1596" t="str">
            <v>TERRINGTON</v>
          </cell>
          <cell r="D1596" t="str">
            <v>✓</v>
          </cell>
          <cell r="J1596" t="str">
            <v>✓</v>
          </cell>
          <cell r="K1596" t="str">
            <v>✓</v>
          </cell>
          <cell r="L1596" t="str">
            <v>✓</v>
          </cell>
          <cell r="N1596"/>
          <cell r="Q1596" t="str">
            <v>✓</v>
          </cell>
          <cell r="R1596" t="str">
            <v>✓</v>
          </cell>
        </row>
        <row r="1597">
          <cell r="A1597" t="str">
            <v>33302813</v>
          </cell>
          <cell r="B1597" t="str">
            <v>NORTH BACK LANE</v>
          </cell>
          <cell r="C1597" t="str">
            <v>TERRINGTON</v>
          </cell>
          <cell r="D1597" t="str">
            <v>✓</v>
          </cell>
          <cell r="J1597" t="str">
            <v>✓</v>
          </cell>
          <cell r="K1597" t="str">
            <v>✓</v>
          </cell>
          <cell r="L1597" t="str">
            <v>✓</v>
          </cell>
          <cell r="N1597"/>
          <cell r="Q1597" t="str">
            <v>✓</v>
          </cell>
          <cell r="R1597" t="str">
            <v>✓</v>
          </cell>
        </row>
        <row r="1598">
          <cell r="A1598" t="str">
            <v>16201383</v>
          </cell>
          <cell r="B1598" t="str">
            <v>BACK LANE</v>
          </cell>
          <cell r="C1598" t="str">
            <v>THIRKLEBY</v>
          </cell>
          <cell r="D1598" t="str">
            <v>✓</v>
          </cell>
          <cell r="J1598" t="str">
            <v>✓</v>
          </cell>
          <cell r="K1598" t="str">
            <v>✓</v>
          </cell>
          <cell r="L1598" t="str">
            <v>✓</v>
          </cell>
          <cell r="S1598"/>
          <cell r="U1598" t="str">
            <v>✓</v>
          </cell>
        </row>
        <row r="1599">
          <cell r="A1599" t="str">
            <v>16201395</v>
          </cell>
          <cell r="B1599" t="str">
            <v>LOW LANE</v>
          </cell>
          <cell r="C1599" t="str">
            <v>THIRKLEBY</v>
          </cell>
          <cell r="D1599" t="str">
            <v>✓</v>
          </cell>
          <cell r="I1599" t="str">
            <v>✓</v>
          </cell>
          <cell r="J1599" t="str">
            <v>✓</v>
          </cell>
          <cell r="K1599" t="str">
            <v>✓</v>
          </cell>
          <cell r="L1599" t="str">
            <v>✓</v>
          </cell>
          <cell r="S1599"/>
          <cell r="U1599" t="str">
            <v>✓</v>
          </cell>
        </row>
        <row r="1600">
          <cell r="A1600" t="str">
            <v>16201397</v>
          </cell>
          <cell r="B1600" t="str">
            <v>LOW ROAD</v>
          </cell>
          <cell r="C1600" t="str">
            <v>THIRKLEBY</v>
          </cell>
          <cell r="D1600" t="str">
            <v>✓</v>
          </cell>
          <cell r="J1600" t="str">
            <v>✓</v>
          </cell>
          <cell r="K1600" t="str">
            <v>✓</v>
          </cell>
          <cell r="L1600" t="str">
            <v>✓</v>
          </cell>
          <cell r="S1600"/>
          <cell r="U1600" t="str">
            <v>✓</v>
          </cell>
        </row>
        <row r="1601">
          <cell r="A1601" t="str">
            <v>16204793</v>
          </cell>
          <cell r="B1601" t="str">
            <v>YORK ROAD</v>
          </cell>
          <cell r="C1601" t="str">
            <v>THIRKLEBY</v>
          </cell>
          <cell r="D1601" t="str">
            <v>✓</v>
          </cell>
          <cell r="J1601" t="str">
            <v>✓</v>
          </cell>
          <cell r="L1601" t="str">
            <v>✓</v>
          </cell>
          <cell r="Q1601" t="str">
            <v>✓</v>
          </cell>
        </row>
        <row r="1602">
          <cell r="A1602" t="str">
            <v>16200399</v>
          </cell>
          <cell r="B1602" t="str">
            <v>BARBECK</v>
          </cell>
          <cell r="C1602" t="str">
            <v>THIRSK</v>
          </cell>
          <cell r="D1602" t="str">
            <v>✓</v>
          </cell>
          <cell r="I1602" t="str">
            <v>✓</v>
          </cell>
          <cell r="J1602" t="str">
            <v>✓</v>
          </cell>
          <cell r="L1602" t="str">
            <v>✓</v>
          </cell>
          <cell r="Q1602" t="str">
            <v>✓</v>
          </cell>
        </row>
        <row r="1603">
          <cell r="A1603" t="str">
            <v>16200407</v>
          </cell>
          <cell r="B1603" t="str">
            <v>BRIDGE STREET</v>
          </cell>
          <cell r="C1603" t="str">
            <v>THIRSK</v>
          </cell>
          <cell r="D1603" t="str">
            <v>✓</v>
          </cell>
          <cell r="J1603" t="str">
            <v>✓</v>
          </cell>
          <cell r="L1603" t="str">
            <v>✓</v>
          </cell>
          <cell r="N1603" t="str">
            <v>✓</v>
          </cell>
          <cell r="Q1603" t="str">
            <v>✓</v>
          </cell>
        </row>
        <row r="1604">
          <cell r="A1604" t="str">
            <v>16200412</v>
          </cell>
          <cell r="B1604" t="str">
            <v>CASTLEGATE</v>
          </cell>
          <cell r="C1604" t="str">
            <v>THIRSK</v>
          </cell>
          <cell r="D1604" t="str">
            <v>✓</v>
          </cell>
          <cell r="J1604" t="str">
            <v>✓</v>
          </cell>
          <cell r="L1604" t="str">
            <v>✓</v>
          </cell>
          <cell r="N1604" t="str">
            <v>✓</v>
          </cell>
          <cell r="Q1604" t="str">
            <v>✓</v>
          </cell>
        </row>
        <row r="1605">
          <cell r="A1605" t="str">
            <v>16200428</v>
          </cell>
          <cell r="B1605" t="str">
            <v>FINKLE STREET</v>
          </cell>
          <cell r="C1605" t="str">
            <v>THIRSK</v>
          </cell>
          <cell r="D1605" t="str">
            <v>✓</v>
          </cell>
          <cell r="J1605" t="str">
            <v>✓</v>
          </cell>
          <cell r="L1605" t="str">
            <v>✓</v>
          </cell>
          <cell r="N1605" t="str">
            <v>✓</v>
          </cell>
          <cell r="Q1605" t="str">
            <v>✓</v>
          </cell>
        </row>
        <row r="1606">
          <cell r="A1606" t="str">
            <v>16200443</v>
          </cell>
          <cell r="B1606" t="str">
            <v>INGRAMGATE</v>
          </cell>
          <cell r="C1606" t="str">
            <v>THIRSK</v>
          </cell>
          <cell r="D1606" t="str">
            <v>✓</v>
          </cell>
          <cell r="I1606" t="str">
            <v>✓</v>
          </cell>
          <cell r="J1606" t="str">
            <v>✓</v>
          </cell>
          <cell r="L1606" t="str">
            <v>✓</v>
          </cell>
          <cell r="Q1606" t="str">
            <v>✓</v>
          </cell>
        </row>
        <row r="1607">
          <cell r="A1607" t="str">
            <v>16200449</v>
          </cell>
          <cell r="B1607" t="str">
            <v>KIRKGATE</v>
          </cell>
          <cell r="C1607" t="str">
            <v>THIRSK</v>
          </cell>
          <cell r="D1607" t="str">
            <v>✓</v>
          </cell>
          <cell r="J1607" t="str">
            <v>✓</v>
          </cell>
          <cell r="L1607" t="str">
            <v>✓</v>
          </cell>
          <cell r="Q1607" t="str">
            <v>✓</v>
          </cell>
        </row>
        <row r="1608">
          <cell r="A1608" t="str">
            <v>16200450</v>
          </cell>
          <cell r="B1608" t="str">
            <v>LONG STREET</v>
          </cell>
          <cell r="C1608" t="str">
            <v>THIRSK</v>
          </cell>
          <cell r="D1608" t="str">
            <v>✓</v>
          </cell>
          <cell r="I1608" t="str">
            <v>✓</v>
          </cell>
          <cell r="J1608" t="str">
            <v>✓</v>
          </cell>
          <cell r="L1608" t="str">
            <v>✓</v>
          </cell>
          <cell r="Q1608" t="str">
            <v>✓</v>
          </cell>
        </row>
        <row r="1609">
          <cell r="A1609" t="str">
            <v>16200454</v>
          </cell>
          <cell r="B1609" t="str">
            <v>MARKET PLACE</v>
          </cell>
          <cell r="C1609" t="str">
            <v>THIRSK</v>
          </cell>
          <cell r="D1609" t="str">
            <v>✓</v>
          </cell>
          <cell r="G1609" t="str">
            <v>✓</v>
          </cell>
          <cell r="I1609" t="str">
            <v>✓</v>
          </cell>
          <cell r="J1609" t="str">
            <v>✓</v>
          </cell>
          <cell r="K1609" t="str">
            <v>✓</v>
          </cell>
          <cell r="L1609" t="str">
            <v>✓</v>
          </cell>
          <cell r="M1609"/>
          <cell r="N1609" t="str">
            <v>✓</v>
          </cell>
          <cell r="Q1609" t="str">
            <v>✓</v>
          </cell>
        </row>
        <row r="1610">
          <cell r="A1610" t="str">
            <v>16200460</v>
          </cell>
          <cell r="B1610" t="str">
            <v>MILLGATE</v>
          </cell>
          <cell r="C1610" t="str">
            <v>THIRSK</v>
          </cell>
          <cell r="D1610" t="str">
            <v>✓</v>
          </cell>
          <cell r="J1610" t="str">
            <v>✓</v>
          </cell>
          <cell r="K1610" t="str">
            <v>✓</v>
          </cell>
          <cell r="L1610" t="str">
            <v>✓</v>
          </cell>
          <cell r="N1610" t="str">
            <v>✓</v>
          </cell>
          <cell r="Q1610" t="str">
            <v>✓</v>
          </cell>
        </row>
        <row r="1611">
          <cell r="A1611" t="str">
            <v>16200496</v>
          </cell>
          <cell r="B1611" t="str">
            <v>STAMMERGATE</v>
          </cell>
          <cell r="C1611" t="str">
            <v>THIRSK</v>
          </cell>
          <cell r="D1611" t="str">
            <v>✓</v>
          </cell>
          <cell r="I1611" t="str">
            <v>✓</v>
          </cell>
          <cell r="J1611" t="str">
            <v>✓</v>
          </cell>
          <cell r="L1611" t="str">
            <v>✓</v>
          </cell>
          <cell r="Q1611" t="str">
            <v>✓</v>
          </cell>
        </row>
        <row r="1612">
          <cell r="A1612" t="str">
            <v>16200497</v>
          </cell>
          <cell r="B1612" t="str">
            <v>STATION ROAD</v>
          </cell>
          <cell r="C1612" t="str">
            <v>THIRSK</v>
          </cell>
          <cell r="D1612" t="str">
            <v>✓</v>
          </cell>
          <cell r="I1612" t="str">
            <v>✓</v>
          </cell>
          <cell r="J1612" t="str">
            <v>✓</v>
          </cell>
          <cell r="L1612" t="str">
            <v>✓</v>
          </cell>
          <cell r="Q1612" t="str">
            <v>✓</v>
          </cell>
        </row>
        <row r="1613">
          <cell r="A1613" t="str">
            <v>16200498</v>
          </cell>
          <cell r="B1613" t="str">
            <v>STOCKTON ROAD</v>
          </cell>
          <cell r="C1613" t="str">
            <v>THIRSK</v>
          </cell>
          <cell r="D1613" t="str">
            <v>✓</v>
          </cell>
          <cell r="J1613" t="str">
            <v>✓</v>
          </cell>
          <cell r="L1613" t="str">
            <v>✓</v>
          </cell>
          <cell r="Q1613" t="str">
            <v>✓</v>
          </cell>
        </row>
        <row r="1614">
          <cell r="A1614" t="str">
            <v>16200501</v>
          </cell>
          <cell r="B1614" t="str">
            <v>SUTTON ROAD</v>
          </cell>
          <cell r="C1614" t="str">
            <v>THIRSK</v>
          </cell>
          <cell r="D1614" t="str">
            <v>✓</v>
          </cell>
          <cell r="I1614" t="str">
            <v>✓</v>
          </cell>
          <cell r="J1614" t="str">
            <v>✓</v>
          </cell>
          <cell r="L1614" t="str">
            <v>✓</v>
          </cell>
          <cell r="Q1614" t="str">
            <v>✓</v>
          </cell>
        </row>
        <row r="1615">
          <cell r="A1615" t="str">
            <v>16200513</v>
          </cell>
          <cell r="B1615" t="str">
            <v>WESTGATE</v>
          </cell>
          <cell r="C1615" t="str">
            <v>THIRSK</v>
          </cell>
          <cell r="D1615" t="str">
            <v>✓</v>
          </cell>
          <cell r="J1615" t="str">
            <v>✓</v>
          </cell>
          <cell r="L1615" t="str">
            <v>✓</v>
          </cell>
          <cell r="Q1615" t="str">
            <v>✓</v>
          </cell>
        </row>
        <row r="1616">
          <cell r="A1616" t="str">
            <v>16200530</v>
          </cell>
          <cell r="B1616" t="str">
            <v>ST JAMES GREEN</v>
          </cell>
          <cell r="C1616" t="str">
            <v>THIRSK</v>
          </cell>
          <cell r="D1616" t="str">
            <v>✓</v>
          </cell>
          <cell r="J1616" t="str">
            <v>✓</v>
          </cell>
          <cell r="L1616" t="str">
            <v>✓</v>
          </cell>
          <cell r="Q1616" t="str">
            <v>✓</v>
          </cell>
        </row>
        <row r="1617">
          <cell r="A1617" t="str">
            <v>16200623</v>
          </cell>
          <cell r="B1617" t="str">
            <v>THIRSK INDUSTRIAL PARK</v>
          </cell>
          <cell r="C1617" t="str">
            <v>THIRSK</v>
          </cell>
          <cell r="D1617" t="str">
            <v>✓</v>
          </cell>
          <cell r="J1617" t="str">
            <v>✓</v>
          </cell>
          <cell r="K1617" t="str">
            <v>✓</v>
          </cell>
          <cell r="L1617" t="str">
            <v>✓</v>
          </cell>
          <cell r="N1617" t="str">
            <v>✓</v>
          </cell>
          <cell r="Q1617" t="str">
            <v>✓</v>
          </cell>
        </row>
        <row r="1618">
          <cell r="A1618" t="str">
            <v>16201409</v>
          </cell>
          <cell r="B1618" t="str">
            <v>YORK ROAD</v>
          </cell>
          <cell r="C1618" t="str">
            <v>THIRSK</v>
          </cell>
          <cell r="D1618" t="str">
            <v>✓</v>
          </cell>
          <cell r="I1618" t="str">
            <v>✓</v>
          </cell>
          <cell r="J1618" t="str">
            <v>✓</v>
          </cell>
          <cell r="L1618" t="str">
            <v>✓</v>
          </cell>
          <cell r="Q1618" t="str">
            <v>✓</v>
          </cell>
        </row>
        <row r="1619">
          <cell r="A1619" t="str">
            <v>16205713</v>
          </cell>
          <cell r="B1619" t="str">
            <v>NEWSHAM ROAD</v>
          </cell>
          <cell r="C1619" t="str">
            <v>THIRSK</v>
          </cell>
          <cell r="D1619" t="str">
            <v>✓</v>
          </cell>
          <cell r="J1619" t="str">
            <v>✓</v>
          </cell>
          <cell r="K1619"/>
          <cell r="L1619" t="str">
            <v>✓</v>
          </cell>
          <cell r="M1619"/>
          <cell r="N1619"/>
          <cell r="Q1619" t="str">
            <v>✓</v>
          </cell>
        </row>
        <row r="1620">
          <cell r="A1620" t="str">
            <v>16200439</v>
          </cell>
          <cell r="B1620" t="str">
            <v>HAMBLETON PLACE</v>
          </cell>
          <cell r="C1620" t="str">
            <v>THIRSK</v>
          </cell>
          <cell r="D1620" t="str">
            <v>✓</v>
          </cell>
          <cell r="I1620" t="str">
            <v>✓</v>
          </cell>
          <cell r="J1620" t="str">
            <v>✓</v>
          </cell>
          <cell r="K1620" t="str">
            <v>✓</v>
          </cell>
          <cell r="L1620"/>
          <cell r="R1620" t="str">
            <v>✓</v>
          </cell>
        </row>
        <row r="1621">
          <cell r="A1621" t="str">
            <v>16281505</v>
          </cell>
          <cell r="B1621" t="str">
            <v>THORMANBY TO CROSS LANES</v>
          </cell>
          <cell r="C1621" t="str">
            <v>THORMANBY</v>
          </cell>
          <cell r="D1621" t="str">
            <v>✓</v>
          </cell>
          <cell r="J1621" t="str">
            <v>✓</v>
          </cell>
          <cell r="L1621" t="str">
            <v>✓</v>
          </cell>
          <cell r="Q1621" t="str">
            <v>✓</v>
          </cell>
        </row>
        <row r="1622">
          <cell r="A1622" t="str">
            <v>16281506</v>
          </cell>
          <cell r="B1622" t="str">
            <v>THORMANBY VILLAGE</v>
          </cell>
          <cell r="C1622" t="str">
            <v>THORMANBY</v>
          </cell>
          <cell r="D1622" t="str">
            <v>✓</v>
          </cell>
          <cell r="J1622" t="str">
            <v>✓</v>
          </cell>
          <cell r="L1622" t="str">
            <v>✓</v>
          </cell>
          <cell r="Q1622" t="str">
            <v>✓</v>
          </cell>
        </row>
        <row r="1623">
          <cell r="A1623" t="str">
            <v>16281507</v>
          </cell>
          <cell r="B1623" t="str">
            <v>ROAD FROM NEW ROAD TO THORMANBY VILLAGE</v>
          </cell>
          <cell r="C1623" t="str">
            <v>THORMANBY</v>
          </cell>
          <cell r="D1623" t="str">
            <v>✓</v>
          </cell>
          <cell r="J1623" t="str">
            <v>✓</v>
          </cell>
          <cell r="L1623" t="str">
            <v>✓</v>
          </cell>
          <cell r="Q1623" t="str">
            <v>✓</v>
          </cell>
        </row>
        <row r="1624">
          <cell r="A1624" t="str">
            <v>16606698</v>
          </cell>
          <cell r="B1624" t="str">
            <v>MENWITH HILL ROAD</v>
          </cell>
          <cell r="C1624" t="str">
            <v>THORNTHWAITE</v>
          </cell>
          <cell r="D1624" t="str">
            <v>✓</v>
          </cell>
          <cell r="J1624" t="str">
            <v>✓</v>
          </cell>
          <cell r="K1624" t="str">
            <v>✓</v>
          </cell>
          <cell r="L1624"/>
          <cell r="R1624" t="str">
            <v>✓</v>
          </cell>
        </row>
        <row r="1625">
          <cell r="A1625" t="str">
            <v>33304211</v>
          </cell>
          <cell r="B1625" t="str">
            <v>CHESTNUT AVENUE</v>
          </cell>
          <cell r="C1625" t="str">
            <v>THORNTON DALE</v>
          </cell>
          <cell r="D1625" t="str">
            <v>✓</v>
          </cell>
          <cell r="J1625" t="str">
            <v>✓</v>
          </cell>
          <cell r="L1625" t="str">
            <v>✓</v>
          </cell>
          <cell r="Q1625" t="str">
            <v>✓</v>
          </cell>
        </row>
        <row r="1626">
          <cell r="A1626" t="str">
            <v>33304212</v>
          </cell>
          <cell r="B1626" t="str">
            <v>CHURCH HILL</v>
          </cell>
          <cell r="C1626" t="str">
            <v>THORNTON DALE</v>
          </cell>
          <cell r="D1626" t="str">
            <v>✓</v>
          </cell>
          <cell r="J1626" t="str">
            <v>✓</v>
          </cell>
          <cell r="L1626" t="str">
            <v>✓</v>
          </cell>
          <cell r="Q1626" t="str">
            <v>✓</v>
          </cell>
        </row>
        <row r="1627">
          <cell r="A1627" t="str">
            <v>33304235</v>
          </cell>
          <cell r="B1627" t="str">
            <v>HIGH STREET</v>
          </cell>
          <cell r="C1627" t="str">
            <v>THORNTON DALE</v>
          </cell>
          <cell r="D1627" t="str">
            <v>✓</v>
          </cell>
          <cell r="J1627" t="str">
            <v>✓</v>
          </cell>
          <cell r="L1627" t="str">
            <v>✓</v>
          </cell>
          <cell r="Q1627" t="str">
            <v>✓</v>
          </cell>
        </row>
        <row r="1628">
          <cell r="A1628" t="str">
            <v>33304250</v>
          </cell>
          <cell r="B1628" t="str">
            <v>PICKERING ROAD</v>
          </cell>
          <cell r="C1628" t="str">
            <v>THORNTON DALE</v>
          </cell>
          <cell r="D1628" t="str">
            <v>✓</v>
          </cell>
          <cell r="J1628" t="str">
            <v>✓</v>
          </cell>
          <cell r="L1628" t="str">
            <v>✓</v>
          </cell>
          <cell r="Q1628" t="str">
            <v>✓</v>
          </cell>
        </row>
        <row r="1629">
          <cell r="A1629" t="str">
            <v>33304277</v>
          </cell>
          <cell r="B1629" t="str">
            <v>WHITBYGATE</v>
          </cell>
          <cell r="C1629" t="str">
            <v>THORNTON DALE</v>
          </cell>
          <cell r="D1629" t="str">
            <v>✓</v>
          </cell>
          <cell r="I1629" t="str">
            <v>✓</v>
          </cell>
          <cell r="J1629" t="str">
            <v>✓</v>
          </cell>
          <cell r="L1629" t="str">
            <v>✓</v>
          </cell>
          <cell r="Q1629" t="str">
            <v>✓</v>
          </cell>
        </row>
        <row r="1630">
          <cell r="A1630" t="str">
            <v>33380575</v>
          </cell>
          <cell r="B1630" t="str">
            <v>THORNTON DALE TO THORNTON ROAD</v>
          </cell>
          <cell r="C1630" t="str">
            <v>THORNTON DALE</v>
          </cell>
          <cell r="D1630" t="str">
            <v>✓</v>
          </cell>
          <cell r="J1630" t="str">
            <v>✓</v>
          </cell>
          <cell r="L1630" t="str">
            <v>✓</v>
          </cell>
          <cell r="Q1630" t="str">
            <v>✓</v>
          </cell>
        </row>
        <row r="1631">
          <cell r="A1631" t="str">
            <v>33304207</v>
          </cell>
          <cell r="B1631" t="str">
            <v>CASTLE CLOSE</v>
          </cell>
          <cell r="C1631" t="str">
            <v>THORNTON DALE</v>
          </cell>
          <cell r="D1631" t="str">
            <v>✓</v>
          </cell>
          <cell r="J1631" t="str">
            <v>✓</v>
          </cell>
          <cell r="K1631" t="str">
            <v>✓</v>
          </cell>
          <cell r="L1631"/>
          <cell r="R1631" t="str">
            <v>✓</v>
          </cell>
        </row>
        <row r="1632">
          <cell r="A1632" t="str">
            <v>33304208</v>
          </cell>
          <cell r="B1632" t="str">
            <v>CASTLE GARTH</v>
          </cell>
          <cell r="C1632" t="str">
            <v>THORNTON DALE</v>
          </cell>
          <cell r="D1632" t="str">
            <v>✓</v>
          </cell>
          <cell r="J1632" t="str">
            <v>✓</v>
          </cell>
          <cell r="K1632" t="str">
            <v>✓</v>
          </cell>
          <cell r="L1632"/>
          <cell r="R1632" t="str">
            <v>✓</v>
          </cell>
        </row>
        <row r="1633">
          <cell r="A1633" t="str">
            <v>33304209</v>
          </cell>
          <cell r="B1633" t="str">
            <v>CASTLE ROAD</v>
          </cell>
          <cell r="C1633" t="str">
            <v>THORNTON DALE</v>
          </cell>
          <cell r="D1633" t="str">
            <v>✓</v>
          </cell>
          <cell r="J1633" t="str">
            <v>✓</v>
          </cell>
          <cell r="K1633" t="str">
            <v>✓</v>
          </cell>
          <cell r="L1633"/>
          <cell r="R1633" t="str">
            <v>✓</v>
          </cell>
        </row>
        <row r="1634">
          <cell r="A1634" t="str">
            <v>09600921</v>
          </cell>
          <cell r="B1634" t="str">
            <v>COLNE AND BROUGHTON ROAD</v>
          </cell>
          <cell r="C1634" t="str">
            <v>THORNTON IN CRAVEN</v>
          </cell>
          <cell r="D1634" t="str">
            <v>✓</v>
          </cell>
          <cell r="I1634" t="str">
            <v>✓</v>
          </cell>
          <cell r="J1634" t="str">
            <v>✓</v>
          </cell>
          <cell r="L1634" t="str">
            <v>✓</v>
          </cell>
          <cell r="Q1634" t="str">
            <v>✓</v>
          </cell>
        </row>
        <row r="1635">
          <cell r="A1635" t="str">
            <v>33370307</v>
          </cell>
          <cell r="B1635" t="str">
            <v>THORNTON LE CLAY TO FOSTON ROAD</v>
          </cell>
          <cell r="C1635" t="str">
            <v>THORNTON LE CLAY</v>
          </cell>
          <cell r="D1635" t="str">
            <v>✓</v>
          </cell>
          <cell r="J1635" t="str">
            <v>✓</v>
          </cell>
          <cell r="K1635" t="str">
            <v>✓</v>
          </cell>
          <cell r="L1635"/>
          <cell r="R1635" t="str">
            <v>✓</v>
          </cell>
        </row>
        <row r="1636">
          <cell r="A1636" t="str">
            <v>33304240</v>
          </cell>
          <cell r="B1636" t="str">
            <v>MALTONGATE</v>
          </cell>
          <cell r="C1636" t="str">
            <v>THORNTON LE DALE</v>
          </cell>
          <cell r="D1636" t="str">
            <v>✓</v>
          </cell>
          <cell r="I1636" t="str">
            <v>✓</v>
          </cell>
          <cell r="J1636" t="str">
            <v>✓</v>
          </cell>
          <cell r="L1636" t="str">
            <v>✓</v>
          </cell>
          <cell r="Q1636" t="str">
            <v>✓</v>
          </cell>
        </row>
        <row r="1637">
          <cell r="A1637" t="str">
            <v>33363837</v>
          </cell>
          <cell r="B1637" t="str">
            <v>WILTON ROAD</v>
          </cell>
          <cell r="C1637" t="str">
            <v>THORNTON LE DALE</v>
          </cell>
          <cell r="D1637" t="str">
            <v>✓</v>
          </cell>
          <cell r="J1637" t="str">
            <v>✓</v>
          </cell>
          <cell r="L1637" t="str">
            <v>✓</v>
          </cell>
          <cell r="Q1637" t="str">
            <v>✓</v>
          </cell>
        </row>
        <row r="1638">
          <cell r="A1638" t="str">
            <v>16205948</v>
          </cell>
          <cell r="B1638" t="str">
            <v>THIRSK ROAD TO CROSBY GRANGE TRACK</v>
          </cell>
          <cell r="C1638" t="str">
            <v>THORNTON LE MOOR</v>
          </cell>
          <cell r="D1638" t="str">
            <v>✓</v>
          </cell>
          <cell r="J1638" t="str">
            <v>✓</v>
          </cell>
          <cell r="L1638" t="str">
            <v>✓</v>
          </cell>
          <cell r="Q1638" t="str">
            <v>✓</v>
          </cell>
        </row>
        <row r="1639">
          <cell r="A1639" t="str">
            <v>16205602</v>
          </cell>
          <cell r="B1639" t="str">
            <v>CROSBY GRANGE TRACK TO THORNTON LE STREET</v>
          </cell>
          <cell r="C1639" t="str">
            <v>THORNTON LE STREET</v>
          </cell>
          <cell r="D1639" t="str">
            <v>✓</v>
          </cell>
          <cell r="J1639" t="str">
            <v>✓</v>
          </cell>
          <cell r="L1639" t="str">
            <v>✓</v>
          </cell>
          <cell r="Q1639" t="str">
            <v>✓</v>
          </cell>
        </row>
        <row r="1640">
          <cell r="A1640" t="str">
            <v>16281165</v>
          </cell>
          <cell r="B1640" t="str">
            <v>THORNTON LE STREET TO SOUTH KILVINGTON</v>
          </cell>
          <cell r="C1640" t="str">
            <v>THORNTON LE STREET</v>
          </cell>
          <cell r="D1640" t="str">
            <v>✓</v>
          </cell>
          <cell r="J1640" t="str">
            <v>✓</v>
          </cell>
          <cell r="L1640" t="str">
            <v>✓</v>
          </cell>
          <cell r="Q1640" t="str">
            <v>✓</v>
          </cell>
        </row>
        <row r="1641">
          <cell r="A1641" t="str">
            <v>16281717</v>
          </cell>
          <cell r="B1641" t="str">
            <v>THORNTON WATLASS TO CROSSWAYS WOOD</v>
          </cell>
          <cell r="C1641" t="str">
            <v>THORNTON WATLASS</v>
          </cell>
          <cell r="D1641" t="str">
            <v>✓</v>
          </cell>
          <cell r="J1641" t="str">
            <v>✓</v>
          </cell>
          <cell r="K1641" t="str">
            <v>✓</v>
          </cell>
          <cell r="L1641"/>
          <cell r="R1641" t="str">
            <v>✓</v>
          </cell>
        </row>
        <row r="1642">
          <cell r="A1642" t="str">
            <v>16205678</v>
          </cell>
          <cell r="B1642" t="str">
            <v>THIRSK ROAD</v>
          </cell>
          <cell r="C1642" t="str">
            <v>THORNTON-LE-BEANS</v>
          </cell>
          <cell r="D1642" t="str">
            <v>✓</v>
          </cell>
          <cell r="J1642" t="str">
            <v>✓</v>
          </cell>
          <cell r="L1642" t="str">
            <v>✓</v>
          </cell>
          <cell r="Q1642" t="str">
            <v>✓</v>
          </cell>
        </row>
        <row r="1643">
          <cell r="A1643" t="str">
            <v>16601610</v>
          </cell>
          <cell r="B1643" t="str">
            <v>TIPPETTS LANE</v>
          </cell>
          <cell r="C1643" t="str">
            <v>THORPE UNDERWOOD</v>
          </cell>
          <cell r="D1643" t="str">
            <v>✓</v>
          </cell>
          <cell r="J1643" t="str">
            <v>✓</v>
          </cell>
          <cell r="K1643"/>
          <cell r="L1643" t="str">
            <v>✓</v>
          </cell>
          <cell r="N1643"/>
          <cell r="Q1643" t="str">
            <v>✓</v>
          </cell>
        </row>
        <row r="1644">
          <cell r="A1644" t="str">
            <v>16601582</v>
          </cell>
          <cell r="B1644" t="str">
            <v>THORPE GREEN LANE</v>
          </cell>
          <cell r="C1644" t="str">
            <v>THORPE UNDERWOOD</v>
          </cell>
          <cell r="D1644" t="str">
            <v>✓</v>
          </cell>
          <cell r="J1644" t="str">
            <v>✓</v>
          </cell>
          <cell r="K1644" t="str">
            <v>✓</v>
          </cell>
          <cell r="L1644"/>
          <cell r="R1644" t="str">
            <v>✓</v>
          </cell>
        </row>
        <row r="1645">
          <cell r="A1645" t="str">
            <v>34205581</v>
          </cell>
          <cell r="B1645" t="str">
            <v>LEEDS ROAD</v>
          </cell>
          <cell r="C1645" t="str">
            <v>THORPE WILLOUGHBY</v>
          </cell>
          <cell r="D1645" t="str">
            <v>✓</v>
          </cell>
          <cell r="J1645" t="str">
            <v>✓</v>
          </cell>
          <cell r="L1645" t="str">
            <v>✓</v>
          </cell>
          <cell r="Q1645" t="str">
            <v>✓</v>
          </cell>
        </row>
        <row r="1646">
          <cell r="A1646" t="str">
            <v>34205361</v>
          </cell>
          <cell r="B1646" t="str">
            <v>FOX LANE</v>
          </cell>
          <cell r="C1646" t="str">
            <v>THORPE WILLOUGHBY</v>
          </cell>
          <cell r="D1646" t="str">
            <v>✓</v>
          </cell>
          <cell r="I1646" t="str">
            <v>✓</v>
          </cell>
          <cell r="J1646" t="str">
            <v>✓</v>
          </cell>
          <cell r="K1646" t="str">
            <v>✓</v>
          </cell>
          <cell r="L1646"/>
          <cell r="R1646" t="str">
            <v>✓</v>
          </cell>
        </row>
        <row r="1647">
          <cell r="A1647" t="str">
            <v>34205385</v>
          </cell>
          <cell r="B1647" t="str">
            <v>LONDESBOROUGH GROVE</v>
          </cell>
          <cell r="C1647" t="str">
            <v>THORPE WILLOUGHBY</v>
          </cell>
          <cell r="D1647" t="str">
            <v>✓</v>
          </cell>
          <cell r="J1647" t="str">
            <v>✓</v>
          </cell>
          <cell r="K1647" t="str">
            <v>✓</v>
          </cell>
          <cell r="L1647"/>
          <cell r="R1647" t="str">
            <v>✓</v>
          </cell>
        </row>
        <row r="1648">
          <cell r="A1648" t="str">
            <v>16281771</v>
          </cell>
          <cell r="B1648" t="str">
            <v>TOPCLIFFE ROAD TO HAGG HOUSE</v>
          </cell>
          <cell r="C1648" t="str">
            <v>THORPEFIELD</v>
          </cell>
          <cell r="D1648" t="str">
            <v>✓</v>
          </cell>
          <cell r="I1648" t="str">
            <v>✓</v>
          </cell>
          <cell r="J1648" t="str">
            <v>✓</v>
          </cell>
          <cell r="L1648" t="str">
            <v>✓</v>
          </cell>
          <cell r="Q1648" t="str">
            <v>✓</v>
          </cell>
        </row>
        <row r="1649">
          <cell r="A1649" t="str">
            <v>09604352</v>
          </cell>
          <cell r="B1649" t="str">
            <v>STATION ROAD TO CHURCH ROAD</v>
          </cell>
          <cell r="C1649" t="str">
            <v>THRESHFIELD</v>
          </cell>
          <cell r="D1649" t="str">
            <v>✓</v>
          </cell>
          <cell r="J1649" t="str">
            <v>✓</v>
          </cell>
          <cell r="K1649" t="str">
            <v>✓</v>
          </cell>
          <cell r="L1649"/>
          <cell r="R1649" t="str">
            <v>✓</v>
          </cell>
        </row>
        <row r="1650">
          <cell r="A1650" t="str">
            <v>09601522</v>
          </cell>
          <cell r="B1650" t="str">
            <v>WHARFESIDE AVENUE</v>
          </cell>
          <cell r="C1650" t="str">
            <v>THRESHFIELD</v>
          </cell>
          <cell r="D1650" t="str">
            <v>✓</v>
          </cell>
          <cell r="J1650" t="str">
            <v>✓</v>
          </cell>
          <cell r="K1650" t="str">
            <v>✓</v>
          </cell>
          <cell r="L1650" t="str">
            <v>✓</v>
          </cell>
          <cell r="O1650" t="str">
            <v>✓</v>
          </cell>
          <cell r="Q1650" t="str">
            <v>✓</v>
          </cell>
          <cell r="R1650" t="str">
            <v>✓</v>
          </cell>
        </row>
        <row r="1651">
          <cell r="A1651" t="str">
            <v>09680252</v>
          </cell>
          <cell r="B1651" t="str">
            <v>STATION ROAD</v>
          </cell>
          <cell r="C1651" t="str">
            <v>THRESHFIELD</v>
          </cell>
          <cell r="D1651" t="str">
            <v>✓</v>
          </cell>
          <cell r="J1651" t="str">
            <v>✓</v>
          </cell>
          <cell r="K1651" t="str">
            <v>✓</v>
          </cell>
          <cell r="L1651" t="str">
            <v>✓</v>
          </cell>
          <cell r="M1651"/>
          <cell r="N1651"/>
          <cell r="Q1651" t="str">
            <v>✓</v>
          </cell>
        </row>
        <row r="1652">
          <cell r="A1652" t="str">
            <v>16601447</v>
          </cell>
          <cell r="B1652" t="str">
            <v>MARSTON ROAD</v>
          </cell>
          <cell r="C1652" t="str">
            <v>TOCKWITH</v>
          </cell>
          <cell r="D1652" t="str">
            <v>✓</v>
          </cell>
          <cell r="J1652" t="str">
            <v>✓</v>
          </cell>
          <cell r="K1652" t="str">
            <v>✓</v>
          </cell>
          <cell r="L1652" t="str">
            <v>✓</v>
          </cell>
          <cell r="Q1652" t="str">
            <v>✓</v>
          </cell>
        </row>
        <row r="1653">
          <cell r="A1653" t="str">
            <v>16601442</v>
          </cell>
          <cell r="B1653" t="str">
            <v>KIRK LANE</v>
          </cell>
          <cell r="C1653" t="str">
            <v>TOCKWITH</v>
          </cell>
          <cell r="D1653" t="str">
            <v>✓</v>
          </cell>
          <cell r="J1653" t="str">
            <v>✓</v>
          </cell>
          <cell r="K1653" t="str">
            <v>✓</v>
          </cell>
          <cell r="L1653"/>
          <cell r="R1653" t="str">
            <v>✓</v>
          </cell>
        </row>
        <row r="1654">
          <cell r="A1654" t="str">
            <v>16601459</v>
          </cell>
          <cell r="B1654" t="str">
            <v>SOUTH FIELD LANE</v>
          </cell>
          <cell r="C1654" t="str">
            <v>TOCKWITH</v>
          </cell>
          <cell r="D1654" t="str">
            <v>✓</v>
          </cell>
          <cell r="J1654" t="str">
            <v>✓</v>
          </cell>
          <cell r="K1654" t="str">
            <v>✓</v>
          </cell>
          <cell r="L1654"/>
          <cell r="R1654" t="str">
            <v>✓</v>
          </cell>
        </row>
        <row r="1655">
          <cell r="A1655" t="str">
            <v>16281583</v>
          </cell>
          <cell r="B1655" t="str">
            <v>CROSS LANES TO ANGEL COTTAGES</v>
          </cell>
          <cell r="C1655" t="str">
            <v>TOLLERTON</v>
          </cell>
          <cell r="D1655" t="str">
            <v>✓</v>
          </cell>
          <cell r="J1655" t="str">
            <v>✓</v>
          </cell>
          <cell r="L1655" t="str">
            <v>✓</v>
          </cell>
          <cell r="Q1655" t="str">
            <v>✓</v>
          </cell>
        </row>
        <row r="1656">
          <cell r="A1656" t="str">
            <v>16281641</v>
          </cell>
          <cell r="B1656" t="str">
            <v>ANGEL COTTAGES TO DEMESNE FARM</v>
          </cell>
          <cell r="C1656" t="str">
            <v>TOLLERTON</v>
          </cell>
          <cell r="D1656" t="str">
            <v>✓</v>
          </cell>
          <cell r="J1656" t="str">
            <v>✓</v>
          </cell>
          <cell r="L1656" t="str">
            <v>✓</v>
          </cell>
          <cell r="Q1656" t="str">
            <v>✓</v>
          </cell>
        </row>
        <row r="1657">
          <cell r="A1657" t="str">
            <v>16204250</v>
          </cell>
          <cell r="B1657" t="str">
            <v>CHURCH STREET</v>
          </cell>
          <cell r="C1657" t="str">
            <v>TOPCLIFFE</v>
          </cell>
          <cell r="D1657" t="str">
            <v>✓</v>
          </cell>
          <cell r="I1657" t="str">
            <v>✓</v>
          </cell>
          <cell r="J1657" t="str">
            <v>✓</v>
          </cell>
          <cell r="L1657" t="str">
            <v>✓</v>
          </cell>
          <cell r="Q1657" t="str">
            <v>✓</v>
          </cell>
        </row>
        <row r="1658">
          <cell r="A1658" t="str">
            <v>16204254</v>
          </cell>
          <cell r="B1658" t="str">
            <v>FRONT STREET</v>
          </cell>
          <cell r="C1658" t="str">
            <v>TOPCLIFFE</v>
          </cell>
          <cell r="D1658" t="str">
            <v>✓</v>
          </cell>
          <cell r="I1658" t="str">
            <v>✓</v>
          </cell>
          <cell r="J1658" t="str">
            <v>✓</v>
          </cell>
          <cell r="L1658" t="str">
            <v>✓</v>
          </cell>
          <cell r="Q1658" t="str">
            <v>✓</v>
          </cell>
        </row>
        <row r="1659">
          <cell r="A1659" t="str">
            <v>16204257</v>
          </cell>
          <cell r="B1659" t="str">
            <v>LONG STREET</v>
          </cell>
          <cell r="C1659" t="str">
            <v>TOPCLIFFE</v>
          </cell>
          <cell r="D1659" t="str">
            <v>✓</v>
          </cell>
          <cell r="I1659" t="str">
            <v>✓</v>
          </cell>
          <cell r="J1659" t="str">
            <v>✓</v>
          </cell>
          <cell r="K1659" t="str">
            <v>✓</v>
          </cell>
          <cell r="L1659" t="str">
            <v>✓</v>
          </cell>
          <cell r="N1659"/>
          <cell r="Q1659" t="str">
            <v>✓</v>
          </cell>
        </row>
        <row r="1660">
          <cell r="A1660" t="str">
            <v>16281398</v>
          </cell>
          <cell r="B1660" t="str">
            <v>STATION ROAD</v>
          </cell>
          <cell r="C1660" t="str">
            <v>TOPCLIFFE</v>
          </cell>
          <cell r="D1660" t="str">
            <v>✓</v>
          </cell>
          <cell r="I1660" t="str">
            <v>✓</v>
          </cell>
          <cell r="J1660" t="str">
            <v>✓</v>
          </cell>
          <cell r="L1660" t="str">
            <v>✓</v>
          </cell>
          <cell r="Q1660" t="str">
            <v>✓</v>
          </cell>
        </row>
        <row r="1661">
          <cell r="A1661" t="str">
            <v>34280589</v>
          </cell>
          <cell r="B1661" t="str">
            <v>TOULSTON GRANGE TO COUNTY BOUNDARY</v>
          </cell>
          <cell r="C1661" t="str">
            <v>TOULSTON</v>
          </cell>
          <cell r="D1661" t="str">
            <v>✓</v>
          </cell>
          <cell r="J1661" t="str">
            <v>✓</v>
          </cell>
          <cell r="K1661" t="str">
            <v>✓</v>
          </cell>
          <cell r="L1661"/>
          <cell r="R1661" t="str">
            <v>✓</v>
          </cell>
        </row>
        <row r="1662">
          <cell r="A1662" t="str">
            <v>34203524</v>
          </cell>
          <cell r="B1662" t="str">
            <v>MAIN STREET</v>
          </cell>
          <cell r="C1662" t="str">
            <v>TOWTON</v>
          </cell>
          <cell r="D1662" t="str">
            <v>✓</v>
          </cell>
          <cell r="J1662" t="str">
            <v>✓</v>
          </cell>
          <cell r="L1662" t="str">
            <v>✓</v>
          </cell>
          <cell r="Q1662" t="str">
            <v>✓</v>
          </cell>
        </row>
        <row r="1663">
          <cell r="A1663" t="str">
            <v>34280653</v>
          </cell>
          <cell r="B1663" t="str">
            <v>TOWTON TO TOWTON BRIDGE</v>
          </cell>
          <cell r="C1663" t="str">
            <v>TOWTON</v>
          </cell>
          <cell r="D1663" t="str">
            <v>✓</v>
          </cell>
          <cell r="J1663" t="str">
            <v>✓</v>
          </cell>
          <cell r="L1663" t="str">
            <v>✓</v>
          </cell>
          <cell r="Q1663" t="str">
            <v>✓</v>
          </cell>
        </row>
        <row r="1664">
          <cell r="A1664" t="str">
            <v>34280654</v>
          </cell>
          <cell r="B1664" t="str">
            <v>SCARTHINGWELL CROSSROADS TO TOWTON</v>
          </cell>
          <cell r="C1664" t="str">
            <v>TOWTON</v>
          </cell>
          <cell r="D1664" t="str">
            <v>✓</v>
          </cell>
          <cell r="J1664" t="str">
            <v>✓</v>
          </cell>
          <cell r="L1664" t="str">
            <v>✓</v>
          </cell>
          <cell r="Q1664" t="str">
            <v>✓</v>
          </cell>
        </row>
        <row r="1665">
          <cell r="A1665" t="str">
            <v>33703729</v>
          </cell>
          <cell r="B1665" t="str">
            <v>HIGH STREET TO HIGH PARK FARM</v>
          </cell>
          <cell r="C1665" t="str">
            <v>UGTHORPE</v>
          </cell>
          <cell r="D1665" t="str">
            <v>✓</v>
          </cell>
          <cell r="J1665" t="str">
            <v>✓</v>
          </cell>
          <cell r="L1665" t="str">
            <v>✓</v>
          </cell>
          <cell r="Q1665" t="str">
            <v>✓</v>
          </cell>
        </row>
        <row r="1666">
          <cell r="A1666" t="str">
            <v>33703730</v>
          </cell>
          <cell r="B1666" t="str">
            <v>GUISBOROUGH ROAD</v>
          </cell>
          <cell r="C1666" t="str">
            <v>UGTHORPE</v>
          </cell>
          <cell r="D1666" t="str">
            <v>✓</v>
          </cell>
          <cell r="J1666" t="str">
            <v>✓</v>
          </cell>
          <cell r="L1666" t="str">
            <v>✓</v>
          </cell>
          <cell r="Q1666" t="str">
            <v>✓</v>
          </cell>
        </row>
        <row r="1667">
          <cell r="A1667" t="str">
            <v>34202625</v>
          </cell>
          <cell r="B1667" t="str">
            <v>CHURCH FENTON LANE</v>
          </cell>
          <cell r="C1667" t="str">
            <v>ULLESKELF</v>
          </cell>
          <cell r="D1667" t="str">
            <v>✓</v>
          </cell>
          <cell r="J1667" t="str">
            <v>✓</v>
          </cell>
          <cell r="L1667" t="str">
            <v>✓</v>
          </cell>
          <cell r="Q1667" t="str">
            <v>✓</v>
          </cell>
        </row>
        <row r="1668">
          <cell r="A1668" t="str">
            <v>34202657</v>
          </cell>
          <cell r="B1668" t="str">
            <v>NEW ROAD</v>
          </cell>
          <cell r="C1668" t="str">
            <v>ULLESKELF</v>
          </cell>
          <cell r="D1668" t="str">
            <v>✓</v>
          </cell>
          <cell r="J1668" t="str">
            <v>✓</v>
          </cell>
          <cell r="L1668" t="str">
            <v>✓</v>
          </cell>
          <cell r="Q1668" t="str">
            <v>✓</v>
          </cell>
        </row>
        <row r="1669">
          <cell r="A1669" t="str">
            <v>34203285</v>
          </cell>
          <cell r="B1669" t="str">
            <v>RYTHER ROAD</v>
          </cell>
          <cell r="C1669" t="str">
            <v>ULLESKELF</v>
          </cell>
          <cell r="D1669" t="str">
            <v>✓</v>
          </cell>
          <cell r="J1669" t="str">
            <v>✓</v>
          </cell>
          <cell r="L1669" t="str">
            <v>✓</v>
          </cell>
          <cell r="Q1669" t="str">
            <v>✓</v>
          </cell>
        </row>
        <row r="1670">
          <cell r="A1670" t="str">
            <v>34280677</v>
          </cell>
          <cell r="B1670" t="str">
            <v>FIVE LANE ENDS TO MOOR END</v>
          </cell>
          <cell r="C1670" t="str">
            <v>ULLESKELF</v>
          </cell>
          <cell r="D1670" t="str">
            <v>✓</v>
          </cell>
          <cell r="J1670" t="str">
            <v>✓</v>
          </cell>
          <cell r="L1670" t="str">
            <v>✓</v>
          </cell>
          <cell r="Q1670" t="str">
            <v>✓</v>
          </cell>
        </row>
        <row r="1671">
          <cell r="A1671" t="str">
            <v>16680221</v>
          </cell>
          <cell r="B1671" t="str">
            <v>BRIDGE HOTEL ROUNDABOUT TO MOOR LANE ROUNDABOUT</v>
          </cell>
          <cell r="C1671" t="str">
            <v>WALSHFORD</v>
          </cell>
          <cell r="D1671" t="str">
            <v>✓</v>
          </cell>
          <cell r="J1671" t="str">
            <v>✓</v>
          </cell>
          <cell r="L1671" t="str">
            <v>✓</v>
          </cell>
          <cell r="Q1671" t="str">
            <v>✓</v>
          </cell>
        </row>
        <row r="1672">
          <cell r="A1672" t="str">
            <v>33363667</v>
          </cell>
          <cell r="B1672" t="str">
            <v>COMMON LANE</v>
          </cell>
          <cell r="C1672" t="str">
            <v>WARTHILL</v>
          </cell>
          <cell r="D1672" t="str">
            <v>✓</v>
          </cell>
          <cell r="J1672" t="str">
            <v>✓</v>
          </cell>
          <cell r="K1672" t="str">
            <v>✓</v>
          </cell>
          <cell r="L1672"/>
          <cell r="R1672" t="str">
            <v>✓</v>
          </cell>
        </row>
        <row r="1673">
          <cell r="A1673" t="str">
            <v>33370234</v>
          </cell>
          <cell r="B1673" t="str">
            <v>WASS TO JERRY CARR BANK</v>
          </cell>
          <cell r="C1673" t="str">
            <v>WASS</v>
          </cell>
          <cell r="D1673" t="str">
            <v>✓</v>
          </cell>
          <cell r="J1673" t="str">
            <v>✓</v>
          </cell>
          <cell r="K1673"/>
          <cell r="L1673" t="str">
            <v>✓</v>
          </cell>
          <cell r="N1673"/>
          <cell r="P1673"/>
          <cell r="S1673"/>
          <cell r="U1673" t="str">
            <v>✓</v>
          </cell>
        </row>
        <row r="1674">
          <cell r="A1674" t="str">
            <v>33370241</v>
          </cell>
          <cell r="B1674" t="str">
            <v>ABBEY HOUSE TO WASS</v>
          </cell>
          <cell r="C1674" t="str">
            <v>WASS</v>
          </cell>
          <cell r="D1674" t="str">
            <v>✓</v>
          </cell>
          <cell r="J1674" t="str">
            <v>✓</v>
          </cell>
          <cell r="K1674"/>
          <cell r="L1674" t="str">
            <v>✓</v>
          </cell>
          <cell r="N1674"/>
          <cell r="P1674"/>
          <cell r="S1674"/>
          <cell r="U1674" t="str">
            <v>✓</v>
          </cell>
        </row>
        <row r="1675">
          <cell r="A1675" t="str">
            <v>33370093</v>
          </cell>
          <cell r="B1675" t="str">
            <v>WEAVERTHORPE TO FOSTERS WOLD PLANTATION</v>
          </cell>
          <cell r="C1675" t="str">
            <v>WEAVERTHORPE</v>
          </cell>
          <cell r="D1675" t="str">
            <v>✓</v>
          </cell>
          <cell r="J1675" t="str">
            <v>✓</v>
          </cell>
          <cell r="K1675" t="str">
            <v>✓</v>
          </cell>
          <cell r="L1675"/>
          <cell r="R1675" t="str">
            <v>✓</v>
          </cell>
        </row>
        <row r="1676">
          <cell r="A1676" t="str">
            <v>33304034</v>
          </cell>
          <cell r="B1676" t="str">
            <v>INGS LANE</v>
          </cell>
          <cell r="C1676" t="str">
            <v>WELBURN</v>
          </cell>
          <cell r="D1676" t="str">
            <v>✓</v>
          </cell>
          <cell r="J1676" t="str">
            <v>✓</v>
          </cell>
          <cell r="K1676" t="str">
            <v>✓</v>
          </cell>
          <cell r="L1676"/>
          <cell r="R1676" t="str">
            <v>✓</v>
          </cell>
        </row>
        <row r="1677">
          <cell r="A1677" t="str">
            <v>33304625</v>
          </cell>
          <cell r="B1677" t="str">
            <v>BACK LANE</v>
          </cell>
          <cell r="C1677" t="str">
            <v>WELBURN</v>
          </cell>
          <cell r="D1677" t="str">
            <v>✓</v>
          </cell>
          <cell r="I1677" t="str">
            <v>✓</v>
          </cell>
          <cell r="J1677" t="str">
            <v>✓</v>
          </cell>
          <cell r="K1677" t="str">
            <v>✓</v>
          </cell>
          <cell r="L1677"/>
          <cell r="R1677" t="str">
            <v>✓</v>
          </cell>
        </row>
        <row r="1678">
          <cell r="A1678" t="str">
            <v>33363619</v>
          </cell>
          <cell r="B1678" t="str">
            <v>MAIN STREET</v>
          </cell>
          <cell r="C1678" t="str">
            <v>WELBURN</v>
          </cell>
          <cell r="D1678" t="str">
            <v>✓</v>
          </cell>
          <cell r="J1678" t="str">
            <v>✓</v>
          </cell>
          <cell r="K1678" t="str">
            <v>✓</v>
          </cell>
          <cell r="L1678"/>
          <cell r="R1678" t="str">
            <v>✓</v>
          </cell>
        </row>
        <row r="1679">
          <cell r="A1679" t="str">
            <v>31902356</v>
          </cell>
          <cell r="B1679" t="str">
            <v>MIGHTENS BANK</v>
          </cell>
          <cell r="C1679" t="str">
            <v>WENSLEY</v>
          </cell>
          <cell r="D1679" t="str">
            <v>✓</v>
          </cell>
          <cell r="J1679" t="str">
            <v>✓</v>
          </cell>
          <cell r="L1679" t="str">
            <v>✓</v>
          </cell>
          <cell r="Q1679" t="str">
            <v>✓</v>
          </cell>
        </row>
        <row r="1680">
          <cell r="A1680" t="str">
            <v>31902881</v>
          </cell>
          <cell r="B1680" t="str">
            <v>WENSLEY TO LEYBURN</v>
          </cell>
          <cell r="C1680" t="str">
            <v>WENSLEY</v>
          </cell>
          <cell r="D1680" t="str">
            <v>✓</v>
          </cell>
          <cell r="Q1680" t="str">
            <v>✓</v>
          </cell>
        </row>
        <row r="1681">
          <cell r="A1681" t="str">
            <v>31902854</v>
          </cell>
          <cell r="B1681" t="str">
            <v>ROAD FROM LIGHT LANE TO WENSLEY</v>
          </cell>
          <cell r="C1681" t="str">
            <v>WENSLEY</v>
          </cell>
          <cell r="D1681" t="str">
            <v>✓</v>
          </cell>
          <cell r="J1681" t="str">
            <v>✓</v>
          </cell>
          <cell r="K1681" t="str">
            <v>✓</v>
          </cell>
          <cell r="L1681"/>
          <cell r="R1681" t="str">
            <v>✓</v>
          </cell>
        </row>
        <row r="1682">
          <cell r="A1682" t="str">
            <v>33702893</v>
          </cell>
          <cell r="B1682" t="str">
            <v>PICKERING ROAD</v>
          </cell>
          <cell r="C1682" t="str">
            <v>WEST AYTON</v>
          </cell>
          <cell r="D1682" t="str">
            <v>✓</v>
          </cell>
          <cell r="J1682" t="str">
            <v>✓</v>
          </cell>
          <cell r="L1682" t="str">
            <v>✓</v>
          </cell>
          <cell r="Q1682" t="str">
            <v>✓</v>
          </cell>
        </row>
        <row r="1683">
          <cell r="A1683" t="str">
            <v>31902888</v>
          </cell>
          <cell r="B1683" t="str">
            <v>VILLAGE GREEN</v>
          </cell>
          <cell r="C1683" t="str">
            <v>WEST BURTON</v>
          </cell>
          <cell r="D1683" t="str">
            <v>✓</v>
          </cell>
          <cell r="J1683" t="str">
            <v>✓</v>
          </cell>
          <cell r="K1683" t="str">
            <v>✓</v>
          </cell>
          <cell r="L1683"/>
          <cell r="R1683" t="str">
            <v>✓</v>
          </cell>
        </row>
        <row r="1684">
          <cell r="A1684" t="str">
            <v>33303776</v>
          </cell>
          <cell r="B1684" t="str">
            <v>HIGH STREET</v>
          </cell>
          <cell r="C1684" t="str">
            <v>WEST HESLERTON</v>
          </cell>
          <cell r="D1684" t="str">
            <v>✓</v>
          </cell>
          <cell r="J1684" t="str">
            <v>✓</v>
          </cell>
          <cell r="K1684" t="str">
            <v>✓</v>
          </cell>
          <cell r="L1684"/>
          <cell r="R1684" t="str">
            <v>✓</v>
          </cell>
        </row>
        <row r="1685">
          <cell r="A1685" t="str">
            <v>33303789</v>
          </cell>
          <cell r="B1685" t="str">
            <v>GLEBE FARM ROAD</v>
          </cell>
          <cell r="C1685" t="str">
            <v>WEST HESLERTON</v>
          </cell>
          <cell r="D1685" t="str">
            <v>✓</v>
          </cell>
          <cell r="J1685" t="str">
            <v>✓</v>
          </cell>
          <cell r="K1685" t="str">
            <v>✓</v>
          </cell>
          <cell r="L1685"/>
          <cell r="R1685" t="str">
            <v>✓</v>
          </cell>
        </row>
        <row r="1686">
          <cell r="A1686" t="str">
            <v>33303358</v>
          </cell>
          <cell r="B1686" t="str">
            <v>BACK LANE</v>
          </cell>
          <cell r="C1686" t="str">
            <v>WEST LUTTON</v>
          </cell>
          <cell r="D1686" t="str">
            <v>✓</v>
          </cell>
          <cell r="J1686" t="str">
            <v>✓</v>
          </cell>
          <cell r="K1686" t="str">
            <v>✓</v>
          </cell>
          <cell r="L1686"/>
          <cell r="R1686" t="str">
            <v>✓</v>
          </cell>
        </row>
        <row r="1687">
          <cell r="A1687" t="str">
            <v>33380653</v>
          </cell>
          <cell r="B1687" t="str">
            <v>NEWLANDS LANE TO WEST LUTTON ROAD</v>
          </cell>
          <cell r="C1687" t="str">
            <v>WEST LUTTON</v>
          </cell>
          <cell r="D1687" t="str">
            <v>✓</v>
          </cell>
          <cell r="J1687" t="str">
            <v>✓</v>
          </cell>
          <cell r="K1687" t="str">
            <v>✓</v>
          </cell>
          <cell r="L1687"/>
          <cell r="R1687" t="str">
            <v>✓</v>
          </cell>
        </row>
        <row r="1688">
          <cell r="A1688" t="str">
            <v>09604368</v>
          </cell>
          <cell r="B1688" t="str">
            <v>GISBURN ROAD</v>
          </cell>
          <cell r="C1688" t="str">
            <v>WEST MARTON</v>
          </cell>
          <cell r="D1688" t="str">
            <v>✓</v>
          </cell>
          <cell r="J1688" t="str">
            <v>✓</v>
          </cell>
          <cell r="L1688" t="str">
            <v>✓</v>
          </cell>
          <cell r="Q1688" t="str">
            <v>✓</v>
          </cell>
          <cell r="V1688"/>
        </row>
        <row r="1689">
          <cell r="A1689" t="str">
            <v>16204356</v>
          </cell>
          <cell r="B1689" t="str">
            <v>COURBY HILL</v>
          </cell>
          <cell r="C1689" t="str">
            <v>WEST TANFIELD</v>
          </cell>
          <cell r="D1689" t="str">
            <v>✓</v>
          </cell>
          <cell r="J1689" t="str">
            <v>✓</v>
          </cell>
          <cell r="L1689" t="str">
            <v>✓</v>
          </cell>
          <cell r="Q1689" t="str">
            <v>✓</v>
          </cell>
        </row>
        <row r="1690">
          <cell r="A1690" t="str">
            <v>16204361</v>
          </cell>
          <cell r="B1690" t="str">
            <v>MAIN STREET</v>
          </cell>
          <cell r="C1690" t="str">
            <v>WEST TANFIELD</v>
          </cell>
          <cell r="D1690" t="str">
            <v>✓</v>
          </cell>
          <cell r="J1690" t="str">
            <v>✓</v>
          </cell>
          <cell r="L1690" t="str">
            <v>✓</v>
          </cell>
          <cell r="Q1690" t="str">
            <v>✓</v>
          </cell>
        </row>
        <row r="1691">
          <cell r="A1691" t="str">
            <v>16205507</v>
          </cell>
          <cell r="B1691" t="str">
            <v>COURBY HILL TO DISTRICT BOUNDARY</v>
          </cell>
          <cell r="C1691" t="str">
            <v>WEST TANFIELD</v>
          </cell>
          <cell r="D1691" t="str">
            <v>✓</v>
          </cell>
          <cell r="J1691" t="str">
            <v>✓</v>
          </cell>
          <cell r="L1691" t="str">
            <v>✓</v>
          </cell>
          <cell r="Q1691" t="str">
            <v>✓</v>
          </cell>
        </row>
        <row r="1692">
          <cell r="A1692" t="str">
            <v>16205508</v>
          </cell>
          <cell r="B1692" t="str">
            <v>MAIN STREET TO TANFIELD BRIDGE</v>
          </cell>
          <cell r="C1692" t="str">
            <v>WEST TANFIELD</v>
          </cell>
          <cell r="D1692" t="str">
            <v>✓</v>
          </cell>
          <cell r="J1692" t="str">
            <v>✓</v>
          </cell>
          <cell r="L1692" t="str">
            <v>✓</v>
          </cell>
          <cell r="Q1692" t="str">
            <v>✓</v>
          </cell>
        </row>
        <row r="1693">
          <cell r="A1693" t="str">
            <v>16204362</v>
          </cell>
          <cell r="B1693" t="str">
            <v>MARMION CLOSE</v>
          </cell>
          <cell r="C1693" t="str">
            <v>WEST TANFIELD</v>
          </cell>
          <cell r="D1693" t="str">
            <v>✓</v>
          </cell>
          <cell r="J1693" t="str">
            <v>✓</v>
          </cell>
          <cell r="K1693" t="str">
            <v>✓</v>
          </cell>
          <cell r="L1693"/>
          <cell r="R1693" t="str">
            <v>✓</v>
          </cell>
        </row>
        <row r="1694">
          <cell r="A1694" t="str">
            <v>16204365</v>
          </cell>
          <cell r="B1694" t="str">
            <v>MOWBRAY TERRACE</v>
          </cell>
          <cell r="C1694" t="str">
            <v>WEST TANFIELD</v>
          </cell>
          <cell r="D1694" t="str">
            <v>✓</v>
          </cell>
          <cell r="J1694" t="str">
            <v>✓</v>
          </cell>
          <cell r="K1694" t="str">
            <v>✓</v>
          </cell>
          <cell r="L1694"/>
          <cell r="R1694" t="str">
            <v>✓</v>
          </cell>
        </row>
        <row r="1695">
          <cell r="A1695" t="str">
            <v>16205517</v>
          </cell>
          <cell r="B1695" t="str">
            <v>WEST TANFIELD VILLAGE STREET</v>
          </cell>
          <cell r="C1695" t="str">
            <v>WEST TANFIELD</v>
          </cell>
          <cell r="D1695" t="str">
            <v>✓</v>
          </cell>
          <cell r="J1695" t="str">
            <v>✓</v>
          </cell>
          <cell r="K1695" t="str">
            <v>✓</v>
          </cell>
          <cell r="L1695"/>
          <cell r="R1695" t="str">
            <v>✓</v>
          </cell>
        </row>
        <row r="1696">
          <cell r="A1696" t="str">
            <v>31902280</v>
          </cell>
          <cell r="B1696" t="str">
            <v>HOLL GATE</v>
          </cell>
          <cell r="C1696" t="str">
            <v>WEST WITTON</v>
          </cell>
          <cell r="D1696" t="str">
            <v>✓</v>
          </cell>
          <cell r="J1696" t="str">
            <v>✓</v>
          </cell>
          <cell r="L1696" t="str">
            <v>✓</v>
          </cell>
          <cell r="Q1696" t="str">
            <v>✓</v>
          </cell>
        </row>
        <row r="1697">
          <cell r="A1697" t="str">
            <v>31902284</v>
          </cell>
          <cell r="B1697" t="str">
            <v>MAIN STREET</v>
          </cell>
          <cell r="C1697" t="str">
            <v>WEST WITTON</v>
          </cell>
          <cell r="D1697" t="str">
            <v>✓</v>
          </cell>
          <cell r="J1697" t="str">
            <v>✓</v>
          </cell>
          <cell r="L1697" t="str">
            <v>✓</v>
          </cell>
          <cell r="Q1697" t="str">
            <v>✓</v>
          </cell>
        </row>
        <row r="1698">
          <cell r="A1698" t="str">
            <v>31902285</v>
          </cell>
          <cell r="B1698" t="str">
            <v>MESNES LANE</v>
          </cell>
          <cell r="C1698" t="str">
            <v>WEST WITTON</v>
          </cell>
          <cell r="D1698" t="str">
            <v>✓</v>
          </cell>
          <cell r="J1698" t="str">
            <v>✓</v>
          </cell>
          <cell r="L1698" t="str">
            <v>✓</v>
          </cell>
          <cell r="Q1698" t="str">
            <v>✓</v>
          </cell>
        </row>
        <row r="1699">
          <cell r="A1699" t="str">
            <v>33700453</v>
          </cell>
          <cell r="B1699" t="str">
            <v>BAXTERGATE</v>
          </cell>
          <cell r="C1699" t="str">
            <v>WHITBY</v>
          </cell>
          <cell r="D1699" t="str">
            <v>✓</v>
          </cell>
          <cell r="I1699" t="str">
            <v>✓</v>
          </cell>
          <cell r="J1699" t="str">
            <v>✓</v>
          </cell>
          <cell r="K1699" t="str">
            <v>✓</v>
          </cell>
          <cell r="L1699" t="str">
            <v>✓</v>
          </cell>
          <cell r="N1699" t="str">
            <v>✓</v>
          </cell>
          <cell r="O1699" t="str">
            <v>✓</v>
          </cell>
          <cell r="Q1699" t="str">
            <v>✓</v>
          </cell>
          <cell r="U1699" t="str">
            <v>✓</v>
          </cell>
          <cell r="V1699" t="str">
            <v>✓</v>
          </cell>
          <cell r="W1699" t="str">
            <v>✓</v>
          </cell>
        </row>
        <row r="1700">
          <cell r="A1700" t="str">
            <v>33700455</v>
          </cell>
          <cell r="B1700" t="str">
            <v>BELLE VUE TERRACE</v>
          </cell>
          <cell r="C1700" t="str">
            <v>WHITBY</v>
          </cell>
          <cell r="D1700" t="str">
            <v>✓</v>
          </cell>
          <cell r="J1700" t="str">
            <v>✓</v>
          </cell>
          <cell r="L1700" t="str">
            <v>✓</v>
          </cell>
          <cell r="Q1700" t="str">
            <v>✓</v>
          </cell>
        </row>
        <row r="1701">
          <cell r="A1701" t="str">
            <v>33700459</v>
          </cell>
          <cell r="B1701" t="str">
            <v>BRUNSWICK STREET</v>
          </cell>
          <cell r="C1701" t="str">
            <v>WHITBY</v>
          </cell>
          <cell r="D1701" t="str">
            <v>✓</v>
          </cell>
          <cell r="I1701" t="str">
            <v>✓</v>
          </cell>
          <cell r="J1701" t="str">
            <v>✓</v>
          </cell>
          <cell r="K1701" t="str">
            <v>✓</v>
          </cell>
          <cell r="L1701" t="str">
            <v>✓</v>
          </cell>
          <cell r="N1701" t="str">
            <v>✓</v>
          </cell>
          <cell r="O1701" t="str">
            <v>✓</v>
          </cell>
          <cell r="Q1701" t="str">
            <v>✓</v>
          </cell>
          <cell r="U1701" t="str">
            <v>✓</v>
          </cell>
          <cell r="V1701" t="str">
            <v>✓</v>
          </cell>
          <cell r="W1701" t="str">
            <v>✓</v>
          </cell>
        </row>
        <row r="1702">
          <cell r="A1702" t="str">
            <v>33700464</v>
          </cell>
          <cell r="B1702" t="str">
            <v>CASTLE ROAD</v>
          </cell>
          <cell r="C1702" t="str">
            <v>WHITBY</v>
          </cell>
          <cell r="D1702" t="str">
            <v>✓</v>
          </cell>
          <cell r="F1702" t="str">
            <v>✓</v>
          </cell>
          <cell r="J1702" t="str">
            <v>✓</v>
          </cell>
          <cell r="L1702" t="str">
            <v>✓</v>
          </cell>
          <cell r="Q1702" t="str">
            <v>✓</v>
          </cell>
          <cell r="U1702" t="str">
            <v>✓</v>
          </cell>
        </row>
        <row r="1703">
          <cell r="A1703" t="str">
            <v>33700473</v>
          </cell>
          <cell r="B1703" t="str">
            <v>CRESCENT AVENUE</v>
          </cell>
          <cell r="C1703" t="str">
            <v>WHITBY</v>
          </cell>
          <cell r="D1703" t="str">
            <v>✓</v>
          </cell>
          <cell r="J1703" t="str">
            <v>✓</v>
          </cell>
          <cell r="K1703" t="str">
            <v>✓</v>
          </cell>
          <cell r="L1703" t="str">
            <v>✓</v>
          </cell>
          <cell r="Q1703" t="str">
            <v>✓</v>
          </cell>
          <cell r="R1703" t="str">
            <v>✓</v>
          </cell>
        </row>
        <row r="1704">
          <cell r="A1704" t="str">
            <v>33700475</v>
          </cell>
          <cell r="B1704" t="str">
            <v>DOWNDINNER HILL</v>
          </cell>
          <cell r="C1704" t="str">
            <v>WHITBY</v>
          </cell>
          <cell r="D1704" t="str">
            <v>✓</v>
          </cell>
          <cell r="I1704" t="str">
            <v>✓</v>
          </cell>
          <cell r="J1704" t="str">
            <v>✓</v>
          </cell>
          <cell r="L1704" t="str">
            <v>✓</v>
          </cell>
          <cell r="Q1704" t="str">
            <v>✓</v>
          </cell>
          <cell r="U1704" t="str">
            <v>✓</v>
          </cell>
          <cell r="V1704" t="str">
            <v>✓</v>
          </cell>
          <cell r="W1704" t="str">
            <v>✓</v>
          </cell>
        </row>
        <row r="1705">
          <cell r="A1705" t="str">
            <v>33700480</v>
          </cell>
          <cell r="B1705" t="str">
            <v>EAST TERRACE</v>
          </cell>
          <cell r="C1705" t="str">
            <v>WHITBY</v>
          </cell>
          <cell r="D1705" t="str">
            <v>✓</v>
          </cell>
          <cell r="J1705" t="str">
            <v>✓</v>
          </cell>
          <cell r="L1705" t="str">
            <v>✓</v>
          </cell>
          <cell r="Q1705" t="str">
            <v>✓</v>
          </cell>
          <cell r="U1705" t="str">
            <v>✓</v>
          </cell>
          <cell r="V1705" t="str">
            <v>✓</v>
          </cell>
          <cell r="W1705" t="str">
            <v>✓</v>
          </cell>
        </row>
        <row r="1706">
          <cell r="A1706" t="str">
            <v>33700484</v>
          </cell>
          <cell r="B1706" t="str">
            <v>ESPLANADE</v>
          </cell>
          <cell r="C1706" t="str">
            <v>WHITBY</v>
          </cell>
          <cell r="D1706" t="str">
            <v>✓</v>
          </cell>
          <cell r="J1706" t="str">
            <v>✓</v>
          </cell>
          <cell r="L1706" t="str">
            <v>✓</v>
          </cell>
          <cell r="Q1706" t="str">
            <v>✓</v>
          </cell>
        </row>
        <row r="1707">
          <cell r="A1707" t="str">
            <v>33700490</v>
          </cell>
          <cell r="B1707" t="str">
            <v>FLOWERGATE</v>
          </cell>
          <cell r="C1707" t="str">
            <v>WHITBY</v>
          </cell>
          <cell r="D1707" t="str">
            <v>✓</v>
          </cell>
          <cell r="I1707" t="str">
            <v>✓</v>
          </cell>
          <cell r="J1707" t="str">
            <v>✓</v>
          </cell>
          <cell r="K1707" t="str">
            <v>✓</v>
          </cell>
          <cell r="L1707" t="str">
            <v>✓</v>
          </cell>
          <cell r="N1707" t="str">
            <v>✓</v>
          </cell>
          <cell r="O1707" t="str">
            <v>✓</v>
          </cell>
          <cell r="Q1707" t="str">
            <v>✓</v>
          </cell>
          <cell r="U1707" t="str">
            <v>✓</v>
          </cell>
          <cell r="V1707" t="str">
            <v>✓</v>
          </cell>
          <cell r="W1707" t="str">
            <v>✓</v>
          </cell>
        </row>
        <row r="1708">
          <cell r="A1708" t="str">
            <v>33700500</v>
          </cell>
          <cell r="B1708" t="str">
            <v>HAGGERSGATE</v>
          </cell>
          <cell r="C1708" t="str">
            <v>WHITBY</v>
          </cell>
          <cell r="D1708" t="str">
            <v>✓</v>
          </cell>
          <cell r="I1708" t="str">
            <v>✓</v>
          </cell>
          <cell r="J1708" t="str">
            <v>✓</v>
          </cell>
          <cell r="K1708" t="str">
            <v>✓</v>
          </cell>
          <cell r="L1708" t="str">
            <v>✓</v>
          </cell>
          <cell r="N1708" t="str">
            <v>✓</v>
          </cell>
          <cell r="O1708" t="str">
            <v>✓</v>
          </cell>
          <cell r="Q1708" t="str">
            <v>✓</v>
          </cell>
          <cell r="U1708" t="str">
            <v>✓</v>
          </cell>
          <cell r="V1708" t="str">
            <v>✓</v>
          </cell>
          <cell r="W1708" t="str">
            <v>✓</v>
          </cell>
        </row>
        <row r="1709">
          <cell r="A1709" t="str">
            <v>33700503</v>
          </cell>
          <cell r="B1709" t="str">
            <v>HIGH STAKESBY ROAD</v>
          </cell>
          <cell r="C1709" t="str">
            <v>WHITBY</v>
          </cell>
          <cell r="D1709" t="str">
            <v>✓</v>
          </cell>
          <cell r="I1709" t="str">
            <v>✓</v>
          </cell>
          <cell r="J1709" t="str">
            <v>✓</v>
          </cell>
          <cell r="L1709" t="str">
            <v>✓</v>
          </cell>
          <cell r="Q1709" t="str">
            <v>✓</v>
          </cell>
        </row>
        <row r="1710">
          <cell r="A1710" t="str">
            <v>33700508</v>
          </cell>
          <cell r="B1710" t="str">
            <v>HUDSON STREET</v>
          </cell>
          <cell r="C1710" t="str">
            <v>WHITBY</v>
          </cell>
          <cell r="D1710" t="str">
            <v>✓</v>
          </cell>
          <cell r="J1710" t="str">
            <v>✓</v>
          </cell>
          <cell r="L1710" t="str">
            <v>✓</v>
          </cell>
          <cell r="Q1710" t="str">
            <v>✓</v>
          </cell>
        </row>
        <row r="1711">
          <cell r="A1711" t="str">
            <v>33700511</v>
          </cell>
          <cell r="B1711" t="str">
            <v>KHYBER PASS</v>
          </cell>
          <cell r="C1711" t="str">
            <v>WHITBY</v>
          </cell>
          <cell r="D1711" t="str">
            <v>✓</v>
          </cell>
          <cell r="J1711" t="str">
            <v>✓</v>
          </cell>
          <cell r="L1711" t="str">
            <v>✓</v>
          </cell>
          <cell r="Q1711" t="str">
            <v>✓</v>
          </cell>
          <cell r="U1711" t="str">
            <v>✓</v>
          </cell>
          <cell r="V1711" t="str">
            <v>✓</v>
          </cell>
          <cell r="W1711" t="str">
            <v>✓</v>
          </cell>
        </row>
        <row r="1712">
          <cell r="A1712" t="str">
            <v>33700521</v>
          </cell>
          <cell r="B1712" t="str">
            <v>LOVE LANE</v>
          </cell>
          <cell r="C1712" t="str">
            <v>WHITBY</v>
          </cell>
          <cell r="D1712" t="str">
            <v>✓</v>
          </cell>
          <cell r="I1712" t="str">
            <v>✓</v>
          </cell>
          <cell r="J1712" t="str">
            <v>✓</v>
          </cell>
          <cell r="L1712" t="str">
            <v>✓</v>
          </cell>
          <cell r="Q1712" t="str">
            <v>✓</v>
          </cell>
        </row>
        <row r="1713">
          <cell r="A1713" t="str">
            <v>33700526</v>
          </cell>
          <cell r="B1713" t="str">
            <v>MARKET PLACE</v>
          </cell>
          <cell r="C1713" t="str">
            <v>WHITBY</v>
          </cell>
          <cell r="G1713" t="str">
            <v>✓</v>
          </cell>
          <cell r="J1713" t="str">
            <v>✓</v>
          </cell>
          <cell r="K1713" t="str">
            <v>✓</v>
          </cell>
          <cell r="L1713" t="str">
            <v>✓</v>
          </cell>
          <cell r="N1713" t="str">
            <v>✓</v>
          </cell>
          <cell r="O1713"/>
          <cell r="P1713" t="str">
            <v>✓</v>
          </cell>
          <cell r="S1713"/>
          <cell r="U1713" t="str">
            <v>✓</v>
          </cell>
          <cell r="V1713" t="str">
            <v>✓</v>
          </cell>
          <cell r="W1713" t="str">
            <v>✓</v>
          </cell>
        </row>
        <row r="1714">
          <cell r="A1714" t="str">
            <v>33700530</v>
          </cell>
          <cell r="B1714" t="str">
            <v>MAYFIELD ROAD</v>
          </cell>
          <cell r="C1714" t="str">
            <v>WHITBY</v>
          </cell>
          <cell r="D1714" t="str">
            <v>✓</v>
          </cell>
          <cell r="I1714" t="str">
            <v>✓</v>
          </cell>
          <cell r="J1714" t="str">
            <v>✓</v>
          </cell>
          <cell r="K1714" t="str">
            <v>✓</v>
          </cell>
          <cell r="L1714" t="str">
            <v>✓</v>
          </cell>
          <cell r="Q1714" t="str">
            <v>✓</v>
          </cell>
          <cell r="R1714" t="str">
            <v>✓</v>
          </cell>
          <cell r="U1714" t="str">
            <v>✓</v>
          </cell>
          <cell r="V1714" t="str">
            <v>✓</v>
          </cell>
          <cell r="W1714" t="str">
            <v>✓</v>
          </cell>
        </row>
        <row r="1715">
          <cell r="A1715" t="str">
            <v>33700537</v>
          </cell>
          <cell r="B1715" t="str">
            <v>NEW QUAY ROAD</v>
          </cell>
          <cell r="C1715" t="str">
            <v>WHITBY</v>
          </cell>
          <cell r="D1715" t="str">
            <v>✓</v>
          </cell>
          <cell r="I1715" t="str">
            <v>✓</v>
          </cell>
          <cell r="J1715" t="str">
            <v>✓</v>
          </cell>
          <cell r="K1715" t="str">
            <v>✓</v>
          </cell>
          <cell r="L1715" t="str">
            <v>✓</v>
          </cell>
          <cell r="N1715" t="str">
            <v>✓</v>
          </cell>
          <cell r="O1715" t="str">
            <v>✓</v>
          </cell>
          <cell r="Q1715" t="str">
            <v>✓</v>
          </cell>
          <cell r="U1715" t="str">
            <v>✓</v>
          </cell>
          <cell r="V1715" t="str">
            <v>✓</v>
          </cell>
          <cell r="W1715" t="str">
            <v>✓</v>
          </cell>
        </row>
        <row r="1716">
          <cell r="A1716" t="str">
            <v>33700540</v>
          </cell>
          <cell r="B1716" t="str">
            <v>NORTH PROMENADE</v>
          </cell>
          <cell r="C1716" t="str">
            <v>WHITBY</v>
          </cell>
          <cell r="D1716" t="str">
            <v>✓</v>
          </cell>
          <cell r="J1716" t="str">
            <v>✓</v>
          </cell>
          <cell r="L1716" t="str">
            <v>✓</v>
          </cell>
          <cell r="Q1716" t="str">
            <v>✓</v>
          </cell>
          <cell r="U1716" t="str">
            <v>✓</v>
          </cell>
        </row>
        <row r="1717">
          <cell r="A1717" t="str">
            <v>33700542</v>
          </cell>
          <cell r="B1717" t="str">
            <v>NORTH TERRACE</v>
          </cell>
          <cell r="C1717" t="str">
            <v>WHITBY</v>
          </cell>
          <cell r="D1717" t="str">
            <v>✓</v>
          </cell>
          <cell r="J1717" t="str">
            <v>✓</v>
          </cell>
          <cell r="L1717" t="str">
            <v>✓</v>
          </cell>
          <cell r="Q1717" t="str">
            <v>✓</v>
          </cell>
          <cell r="U1717" t="str">
            <v>✓</v>
          </cell>
        </row>
        <row r="1718">
          <cell r="A1718" t="str">
            <v>33700552</v>
          </cell>
          <cell r="B1718" t="str">
            <v>PIER ROAD</v>
          </cell>
          <cell r="C1718" t="str">
            <v>WHITBY</v>
          </cell>
          <cell r="D1718" t="str">
            <v>✓</v>
          </cell>
          <cell r="G1718" t="str">
            <v>✓</v>
          </cell>
          <cell r="I1718" t="str">
            <v>✓</v>
          </cell>
          <cell r="J1718" t="str">
            <v>✓</v>
          </cell>
          <cell r="K1718" t="str">
            <v>✓</v>
          </cell>
          <cell r="L1718" t="str">
            <v>✓</v>
          </cell>
          <cell r="N1718" t="str">
            <v>✓</v>
          </cell>
          <cell r="O1718" t="str">
            <v>✓</v>
          </cell>
          <cell r="Q1718" t="str">
            <v>✓</v>
          </cell>
          <cell r="U1718" t="str">
            <v>✓</v>
          </cell>
          <cell r="V1718" t="str">
            <v>✓</v>
          </cell>
          <cell r="W1718" t="str">
            <v>✓</v>
          </cell>
        </row>
        <row r="1719">
          <cell r="A1719" t="str">
            <v>33700564</v>
          </cell>
          <cell r="B1719" t="str">
            <v>ROYAL CRESCENT</v>
          </cell>
          <cell r="C1719" t="str">
            <v>WHITBY</v>
          </cell>
          <cell r="D1719" t="str">
            <v>✓</v>
          </cell>
          <cell r="J1719" t="str">
            <v>✓</v>
          </cell>
          <cell r="L1719" t="str">
            <v>✓</v>
          </cell>
          <cell r="Q1719" t="str">
            <v>✓</v>
          </cell>
        </row>
        <row r="1720">
          <cell r="A1720" t="str">
            <v>33700566</v>
          </cell>
          <cell r="B1720" t="str">
            <v>RUSWARP LANE</v>
          </cell>
          <cell r="C1720" t="str">
            <v>WHITBY</v>
          </cell>
          <cell r="D1720" t="str">
            <v>✓</v>
          </cell>
          <cell r="I1720" t="str">
            <v>✓</v>
          </cell>
          <cell r="J1720" t="str">
            <v>✓</v>
          </cell>
          <cell r="L1720" t="str">
            <v>✓</v>
          </cell>
          <cell r="Q1720" t="str">
            <v>✓</v>
          </cell>
        </row>
        <row r="1721">
          <cell r="A1721" t="str">
            <v>33700567</v>
          </cell>
          <cell r="B1721" t="str">
            <v>SANDGATE</v>
          </cell>
          <cell r="C1721" t="str">
            <v>WHITBY</v>
          </cell>
          <cell r="G1721" t="str">
            <v>✓</v>
          </cell>
          <cell r="J1721" t="str">
            <v>✓</v>
          </cell>
          <cell r="K1721" t="str">
            <v>✓</v>
          </cell>
          <cell r="L1721" t="str">
            <v>✓</v>
          </cell>
          <cell r="N1721" t="str">
            <v>✓</v>
          </cell>
          <cell r="O1721"/>
          <cell r="P1721" t="str">
            <v>✓</v>
          </cell>
          <cell r="S1721"/>
          <cell r="U1721" t="str">
            <v>✓</v>
          </cell>
          <cell r="V1721" t="str">
            <v>✓</v>
          </cell>
          <cell r="W1721" t="str">
            <v>✓</v>
          </cell>
        </row>
        <row r="1722">
          <cell r="A1722" t="str">
            <v>33700574</v>
          </cell>
          <cell r="B1722" t="str">
            <v>SKINNER STREET</v>
          </cell>
          <cell r="C1722" t="str">
            <v>WHITBY</v>
          </cell>
          <cell r="D1722" t="str">
            <v>✓</v>
          </cell>
          <cell r="J1722" t="str">
            <v>✓</v>
          </cell>
          <cell r="L1722" t="str">
            <v>✓</v>
          </cell>
          <cell r="Q1722" t="str">
            <v>✓</v>
          </cell>
        </row>
        <row r="1723">
          <cell r="A1723" t="str">
            <v>33700577</v>
          </cell>
          <cell r="B1723" t="str">
            <v>SPRING HILL</v>
          </cell>
          <cell r="C1723" t="str">
            <v>WHITBY</v>
          </cell>
          <cell r="D1723" t="str">
            <v>✓</v>
          </cell>
          <cell r="J1723" t="str">
            <v>✓</v>
          </cell>
          <cell r="K1723" t="str">
            <v>✓</v>
          </cell>
          <cell r="L1723" t="str">
            <v>✓</v>
          </cell>
          <cell r="M1723"/>
          <cell r="N1723" t="str">
            <v>✓</v>
          </cell>
          <cell r="Q1723" t="str">
            <v>✓</v>
          </cell>
        </row>
        <row r="1724">
          <cell r="A1724" t="str">
            <v>33700579</v>
          </cell>
          <cell r="B1724" t="str">
            <v>SPRING VALE</v>
          </cell>
          <cell r="C1724" t="str">
            <v>WHITBY</v>
          </cell>
          <cell r="D1724" t="str">
            <v>✓</v>
          </cell>
          <cell r="F1724" t="str">
            <v>✓</v>
          </cell>
          <cell r="G1724"/>
          <cell r="I1724" t="str">
            <v>✓</v>
          </cell>
          <cell r="J1724" t="str">
            <v>✓</v>
          </cell>
          <cell r="L1724" t="str">
            <v>✓</v>
          </cell>
          <cell r="Q1724" t="str">
            <v>✓</v>
          </cell>
          <cell r="U1724" t="str">
            <v>✓</v>
          </cell>
          <cell r="V1724" t="str">
            <v>✓</v>
          </cell>
          <cell r="W1724" t="str">
            <v>✓</v>
          </cell>
        </row>
        <row r="1725">
          <cell r="A1725" t="str">
            <v>33700581</v>
          </cell>
          <cell r="B1725" t="str">
            <v>ST ANNS STAITH</v>
          </cell>
          <cell r="C1725" t="str">
            <v>WHITBY</v>
          </cell>
          <cell r="D1725" t="str">
            <v>✓</v>
          </cell>
          <cell r="G1725" t="str">
            <v>✓</v>
          </cell>
          <cell r="I1725" t="str">
            <v>✓</v>
          </cell>
          <cell r="J1725" t="str">
            <v>✓</v>
          </cell>
          <cell r="K1725" t="str">
            <v>✓</v>
          </cell>
          <cell r="L1725" t="str">
            <v>✓</v>
          </cell>
          <cell r="N1725" t="str">
            <v>✓</v>
          </cell>
          <cell r="O1725" t="str">
            <v>✓</v>
          </cell>
          <cell r="Q1725" t="str">
            <v>✓</v>
          </cell>
          <cell r="U1725" t="str">
            <v>✓</v>
          </cell>
          <cell r="V1725" t="str">
            <v>✓</v>
          </cell>
          <cell r="W1725" t="str">
            <v>✓</v>
          </cell>
        </row>
        <row r="1726">
          <cell r="A1726" t="str">
            <v>33700584</v>
          </cell>
          <cell r="B1726" t="str">
            <v>ST HILDAS TERRACE</v>
          </cell>
          <cell r="C1726" t="str">
            <v>WHITBY</v>
          </cell>
          <cell r="D1726" t="str">
            <v>✓</v>
          </cell>
          <cell r="I1726" t="str">
            <v>✓</v>
          </cell>
          <cell r="J1726" t="str">
            <v>✓</v>
          </cell>
          <cell r="L1726" t="str">
            <v>✓</v>
          </cell>
          <cell r="Q1726" t="str">
            <v>✓</v>
          </cell>
          <cell r="U1726" t="str">
            <v>✓</v>
          </cell>
          <cell r="V1726" t="str">
            <v>✓</v>
          </cell>
          <cell r="W1726" t="str">
            <v>✓</v>
          </cell>
        </row>
        <row r="1727">
          <cell r="A1727" t="str">
            <v>33700607</v>
          </cell>
          <cell r="B1727" t="str">
            <v>WELLINGTON ROAD</v>
          </cell>
          <cell r="C1727" t="str">
            <v>WHITBY</v>
          </cell>
          <cell r="D1727" t="str">
            <v>✓</v>
          </cell>
          <cell r="G1727" t="str">
            <v>✓</v>
          </cell>
          <cell r="I1727" t="str">
            <v>✓</v>
          </cell>
          <cell r="J1727"/>
          <cell r="K1727" t="str">
            <v>✓</v>
          </cell>
          <cell r="L1727"/>
          <cell r="N1727" t="str">
            <v>✓</v>
          </cell>
          <cell r="O1727" t="str">
            <v>✓</v>
          </cell>
          <cell r="Q1727" t="str">
            <v>✓</v>
          </cell>
          <cell r="U1727" t="str">
            <v>✓</v>
          </cell>
          <cell r="V1727" t="str">
            <v>✓</v>
          </cell>
          <cell r="W1727" t="str">
            <v>✓</v>
          </cell>
        </row>
        <row r="1728">
          <cell r="A1728" t="str">
            <v>33700616</v>
          </cell>
          <cell r="B1728" t="str">
            <v>WHITE BRIDGE ROAD</v>
          </cell>
          <cell r="C1728" t="str">
            <v>WHITBY</v>
          </cell>
          <cell r="D1728" t="str">
            <v>✓</v>
          </cell>
          <cell r="J1728" t="str">
            <v>✓</v>
          </cell>
          <cell r="L1728" t="str">
            <v>✓</v>
          </cell>
          <cell r="Q1728" t="str">
            <v>✓</v>
          </cell>
          <cell r="U1728" t="str">
            <v>✓</v>
          </cell>
        </row>
        <row r="1729">
          <cell r="A1729" t="str">
            <v>33700619</v>
          </cell>
          <cell r="B1729" t="str">
            <v>WHITE POINT ROAD</v>
          </cell>
          <cell r="C1729" t="str">
            <v>WHITBY</v>
          </cell>
          <cell r="D1729" t="str">
            <v>✓</v>
          </cell>
          <cell r="I1729" t="str">
            <v>✓</v>
          </cell>
          <cell r="J1729" t="str">
            <v>✓</v>
          </cell>
          <cell r="L1729" t="str">
            <v>✓</v>
          </cell>
          <cell r="Q1729" t="str">
            <v>✓</v>
          </cell>
          <cell r="U1729" t="str">
            <v>✓</v>
          </cell>
        </row>
        <row r="1730">
          <cell r="A1730" t="str">
            <v>33700621</v>
          </cell>
          <cell r="B1730" t="str">
            <v>WINDSOR TERRACE</v>
          </cell>
          <cell r="C1730" t="str">
            <v>WHITBY</v>
          </cell>
          <cell r="D1730" t="str">
            <v>✓</v>
          </cell>
          <cell r="F1730" t="str">
            <v>✓</v>
          </cell>
          <cell r="J1730" t="str">
            <v>✓</v>
          </cell>
          <cell r="L1730" t="str">
            <v>✓</v>
          </cell>
          <cell r="Q1730" t="str">
            <v>✓</v>
          </cell>
        </row>
        <row r="1731">
          <cell r="A1731" t="str">
            <v>33700751</v>
          </cell>
          <cell r="B1731" t="str">
            <v>BRIDGE STREET</v>
          </cell>
          <cell r="C1731" t="str">
            <v>WHITBY</v>
          </cell>
          <cell r="D1731" t="str">
            <v>✓</v>
          </cell>
          <cell r="G1731" t="str">
            <v>✓</v>
          </cell>
          <cell r="J1731" t="str">
            <v>✓</v>
          </cell>
          <cell r="K1731" t="str">
            <v>✓</v>
          </cell>
          <cell r="L1731" t="str">
            <v>✓</v>
          </cell>
          <cell r="Q1731" t="str">
            <v>✓</v>
          </cell>
          <cell r="U1731" t="str">
            <v>✓</v>
          </cell>
          <cell r="V1731" t="str">
            <v>✓</v>
          </cell>
          <cell r="W1731" t="str">
            <v>✓</v>
          </cell>
        </row>
        <row r="1732">
          <cell r="A1732" t="str">
            <v>33700755</v>
          </cell>
          <cell r="B1732" t="str">
            <v>CHURCH STREET</v>
          </cell>
          <cell r="C1732" t="str">
            <v>WHITBY</v>
          </cell>
          <cell r="D1732" t="str">
            <v>✓</v>
          </cell>
          <cell r="G1732" t="str">
            <v>✓</v>
          </cell>
          <cell r="J1732" t="str">
            <v>✓</v>
          </cell>
          <cell r="K1732" t="str">
            <v>✓</v>
          </cell>
          <cell r="L1732" t="str">
            <v>✓</v>
          </cell>
          <cell r="N1732" t="str">
            <v>✓</v>
          </cell>
          <cell r="O1732" t="str">
            <v>✓</v>
          </cell>
          <cell r="Q1732" t="str">
            <v>✓</v>
          </cell>
          <cell r="U1732" t="str">
            <v>✓</v>
          </cell>
          <cell r="V1732" t="str">
            <v>✓</v>
          </cell>
          <cell r="W1732" t="str">
            <v>✓</v>
          </cell>
        </row>
        <row r="1733">
          <cell r="A1733" t="str">
            <v>33700758</v>
          </cell>
          <cell r="B1733" t="str">
            <v>GREEN LANE</v>
          </cell>
          <cell r="C1733" t="str">
            <v>WHITBY</v>
          </cell>
          <cell r="D1733" t="str">
            <v>✓</v>
          </cell>
          <cell r="J1733" t="str">
            <v>✓</v>
          </cell>
          <cell r="L1733" t="str">
            <v>✓</v>
          </cell>
          <cell r="Q1733" t="str">
            <v>✓</v>
          </cell>
          <cell r="V1733" t="str">
            <v>✓</v>
          </cell>
          <cell r="W1733" t="str">
            <v>✓</v>
          </cell>
        </row>
        <row r="1734">
          <cell r="A1734" t="str">
            <v>33700763</v>
          </cell>
          <cell r="B1734" t="str">
            <v>LARPOOL LANE</v>
          </cell>
          <cell r="C1734" t="str">
            <v>WHITBY</v>
          </cell>
          <cell r="D1734" t="str">
            <v>✓</v>
          </cell>
          <cell r="I1734" t="str">
            <v>✓</v>
          </cell>
          <cell r="J1734" t="str">
            <v>✓</v>
          </cell>
          <cell r="L1734" t="str">
            <v>✓</v>
          </cell>
          <cell r="Q1734" t="str">
            <v>✓</v>
          </cell>
          <cell r="U1734"/>
        </row>
        <row r="1735">
          <cell r="A1735" t="str">
            <v>33700766</v>
          </cell>
          <cell r="B1735" t="str">
            <v>SPITAL BRIDGE</v>
          </cell>
          <cell r="C1735" t="str">
            <v>WHITBY</v>
          </cell>
          <cell r="D1735" t="str">
            <v>✓</v>
          </cell>
          <cell r="I1735" t="str">
            <v>✓</v>
          </cell>
          <cell r="J1735" t="str">
            <v>✓</v>
          </cell>
          <cell r="L1735" t="str">
            <v>✓</v>
          </cell>
          <cell r="Q1735" t="str">
            <v>✓</v>
          </cell>
          <cell r="U1735" t="str">
            <v>✓</v>
          </cell>
        </row>
        <row r="1736">
          <cell r="A1736" t="str">
            <v>33700790</v>
          </cell>
          <cell r="B1736" t="str">
            <v>GUISBOROUGH ROAD</v>
          </cell>
          <cell r="C1736" t="str">
            <v>WHITBY</v>
          </cell>
          <cell r="D1736" t="str">
            <v>✓</v>
          </cell>
          <cell r="I1736" t="str">
            <v>✓</v>
          </cell>
          <cell r="J1736" t="str">
            <v>✓</v>
          </cell>
          <cell r="L1736" t="str">
            <v>✓</v>
          </cell>
          <cell r="Q1736" t="str">
            <v>✓</v>
          </cell>
          <cell r="U1736" t="str">
            <v>✓</v>
          </cell>
          <cell r="V1736" t="str">
            <v>✓</v>
          </cell>
          <cell r="W1736" t="str">
            <v>✓</v>
          </cell>
        </row>
        <row r="1737">
          <cell r="A1737" t="str">
            <v>33700796</v>
          </cell>
          <cell r="B1737" t="str">
            <v>BAGDALE</v>
          </cell>
          <cell r="C1737" t="str">
            <v>WHITBY</v>
          </cell>
          <cell r="D1737" t="str">
            <v>✓</v>
          </cell>
          <cell r="F1737" t="str">
            <v>✓</v>
          </cell>
          <cell r="I1737" t="str">
            <v>✓</v>
          </cell>
          <cell r="J1737" t="str">
            <v>✓</v>
          </cell>
          <cell r="L1737" t="str">
            <v>✓</v>
          </cell>
          <cell r="Q1737" t="str">
            <v>✓</v>
          </cell>
          <cell r="U1737" t="str">
            <v>✓</v>
          </cell>
          <cell r="V1737" t="str">
            <v>✓</v>
          </cell>
          <cell r="W1737" t="str">
            <v>✓</v>
          </cell>
        </row>
        <row r="1738">
          <cell r="A1738" t="str">
            <v>33700799</v>
          </cell>
          <cell r="B1738" t="str">
            <v>PROSPECT HILL</v>
          </cell>
          <cell r="C1738" t="str">
            <v>WHITBY</v>
          </cell>
          <cell r="D1738" t="str">
            <v>✓</v>
          </cell>
          <cell r="I1738" t="str">
            <v>✓</v>
          </cell>
          <cell r="J1738" t="str">
            <v>✓</v>
          </cell>
          <cell r="K1738" t="str">
            <v>✓</v>
          </cell>
          <cell r="L1738" t="str">
            <v>✓</v>
          </cell>
          <cell r="Q1738" t="str">
            <v>✓</v>
          </cell>
          <cell r="R1738" t="str">
            <v>✓</v>
          </cell>
          <cell r="U1738" t="str">
            <v>✓</v>
          </cell>
          <cell r="V1738" t="str">
            <v>✓</v>
          </cell>
          <cell r="W1738" t="str">
            <v>✓</v>
          </cell>
        </row>
        <row r="1739">
          <cell r="A1739" t="str">
            <v>33703301</v>
          </cell>
          <cell r="B1739" t="str">
            <v>UPGANG LANE</v>
          </cell>
          <cell r="C1739" t="str">
            <v>WHITBY</v>
          </cell>
          <cell r="D1739" t="str">
            <v>✓</v>
          </cell>
          <cell r="I1739" t="str">
            <v>✓</v>
          </cell>
          <cell r="J1739" t="str">
            <v>✓</v>
          </cell>
          <cell r="L1739" t="str">
            <v>✓</v>
          </cell>
          <cell r="Q1739" t="str">
            <v>✓</v>
          </cell>
          <cell r="R1739" t="str">
            <v>✓</v>
          </cell>
          <cell r="U1739" t="str">
            <v>✓</v>
          </cell>
        </row>
        <row r="1740">
          <cell r="A1740" t="str">
            <v>33703303</v>
          </cell>
          <cell r="B1740" t="str">
            <v>STAKESBY ROAD</v>
          </cell>
          <cell r="C1740" t="str">
            <v>WHITBY</v>
          </cell>
          <cell r="D1740" t="str">
            <v>✓</v>
          </cell>
          <cell r="F1740" t="str">
            <v>✓</v>
          </cell>
          <cell r="J1740" t="str">
            <v>✓</v>
          </cell>
          <cell r="L1740" t="str">
            <v>✓</v>
          </cell>
          <cell r="Q1740" t="str">
            <v>✓</v>
          </cell>
          <cell r="U1740" t="str">
            <v>✓</v>
          </cell>
          <cell r="V1740" t="str">
            <v>✓</v>
          </cell>
          <cell r="W1740" t="str">
            <v>✓</v>
          </cell>
        </row>
        <row r="1741">
          <cell r="A1741" t="str">
            <v>33703312</v>
          </cell>
          <cell r="B1741" t="str">
            <v>CHUBB HILL ROAD</v>
          </cell>
          <cell r="C1741" t="str">
            <v>WHITBY</v>
          </cell>
          <cell r="D1741" t="str">
            <v>✓</v>
          </cell>
          <cell r="I1741" t="str">
            <v>✓</v>
          </cell>
          <cell r="J1741" t="str">
            <v>✓</v>
          </cell>
          <cell r="L1741" t="str">
            <v>✓</v>
          </cell>
          <cell r="Q1741" t="str">
            <v>✓</v>
          </cell>
          <cell r="U1741" t="str">
            <v>✓</v>
          </cell>
          <cell r="V1741" t="str">
            <v>✓</v>
          </cell>
          <cell r="W1741" t="str">
            <v>✓</v>
          </cell>
        </row>
        <row r="1742">
          <cell r="A1742" t="str">
            <v>33703317</v>
          </cell>
          <cell r="B1742" t="str">
            <v>WATERSTEAD LANE</v>
          </cell>
          <cell r="C1742" t="str">
            <v>WHITBY</v>
          </cell>
          <cell r="D1742" t="str">
            <v>✓</v>
          </cell>
          <cell r="I1742" t="str">
            <v>✓</v>
          </cell>
          <cell r="J1742" t="str">
            <v>✓</v>
          </cell>
          <cell r="K1742" t="str">
            <v>✓</v>
          </cell>
          <cell r="L1742" t="str">
            <v>✓</v>
          </cell>
          <cell r="M1742"/>
          <cell r="N1742"/>
          <cell r="Q1742" t="str">
            <v>✓</v>
          </cell>
          <cell r="R1742" t="str">
            <v>✓</v>
          </cell>
        </row>
        <row r="1743">
          <cell r="A1743" t="str">
            <v>33703336</v>
          </cell>
          <cell r="B1743" t="str">
            <v>FAIRFIELD WAY</v>
          </cell>
          <cell r="C1743" t="str">
            <v>WHITBY</v>
          </cell>
          <cell r="D1743" t="str">
            <v>✓</v>
          </cell>
          <cell r="I1743" t="str">
            <v>✓</v>
          </cell>
          <cell r="J1743" t="str">
            <v>✓</v>
          </cell>
          <cell r="L1743" t="str">
            <v>✓</v>
          </cell>
          <cell r="Q1743" t="str">
            <v>✓</v>
          </cell>
        </row>
        <row r="1744">
          <cell r="A1744" t="str">
            <v>33703553</v>
          </cell>
          <cell r="B1744" t="str">
            <v>HELREDALE ROAD</v>
          </cell>
          <cell r="C1744" t="str">
            <v>WHITBY</v>
          </cell>
          <cell r="D1744" t="str">
            <v>✓</v>
          </cell>
          <cell r="I1744"/>
          <cell r="J1744" t="str">
            <v>✓</v>
          </cell>
          <cell r="K1744" t="str">
            <v>✓</v>
          </cell>
          <cell r="L1744" t="str">
            <v>✓</v>
          </cell>
          <cell r="Q1744" t="str">
            <v>✓</v>
          </cell>
          <cell r="U1744" t="str">
            <v>✓</v>
          </cell>
        </row>
        <row r="1745">
          <cell r="A1745" t="str">
            <v>33703570</v>
          </cell>
          <cell r="B1745" t="str">
            <v>STAINSACRE LANE</v>
          </cell>
          <cell r="C1745" t="str">
            <v>WHITBY</v>
          </cell>
          <cell r="D1745" t="str">
            <v>✓</v>
          </cell>
          <cell r="J1745" t="str">
            <v>✓</v>
          </cell>
          <cell r="K1745" t="str">
            <v>✓</v>
          </cell>
          <cell r="L1745" t="str">
            <v>✓</v>
          </cell>
          <cell r="Q1745" t="str">
            <v>✓</v>
          </cell>
          <cell r="U1745" t="str">
            <v>✓</v>
          </cell>
          <cell r="V1745"/>
          <cell r="W1745"/>
        </row>
        <row r="1746">
          <cell r="A1746" t="str">
            <v>33710092</v>
          </cell>
          <cell r="B1746" t="str">
            <v>CRESCENT PLACE</v>
          </cell>
          <cell r="C1746" t="str">
            <v>WHITBY</v>
          </cell>
          <cell r="D1746" t="str">
            <v>✓</v>
          </cell>
          <cell r="J1746" t="str">
            <v>✓</v>
          </cell>
          <cell r="L1746" t="str">
            <v>✓</v>
          </cell>
          <cell r="Q1746" t="str">
            <v>✓</v>
          </cell>
        </row>
        <row r="1747">
          <cell r="A1747" t="str">
            <v>33710112</v>
          </cell>
          <cell r="B1747" t="str">
            <v>EAST CRESCENT</v>
          </cell>
          <cell r="C1747" t="str">
            <v>WHITBY</v>
          </cell>
          <cell r="D1747" t="str">
            <v>✓</v>
          </cell>
          <cell r="J1747" t="str">
            <v>✓</v>
          </cell>
          <cell r="L1747" t="str">
            <v>✓</v>
          </cell>
          <cell r="Q1747" t="str">
            <v>✓</v>
          </cell>
          <cell r="U1747" t="str">
            <v>✓</v>
          </cell>
          <cell r="V1747" t="str">
            <v>✓</v>
          </cell>
          <cell r="W1747" t="str">
            <v>✓</v>
          </cell>
        </row>
        <row r="1748">
          <cell r="A1748" t="str">
            <v>33780517</v>
          </cell>
          <cell r="B1748" t="str">
            <v>RUSWARP ROUNDABOUT</v>
          </cell>
          <cell r="C1748" t="str">
            <v>WHITBY</v>
          </cell>
          <cell r="D1748" t="str">
            <v>✓</v>
          </cell>
          <cell r="J1748" t="str">
            <v>✓</v>
          </cell>
          <cell r="K1748" t="str">
            <v>✓</v>
          </cell>
          <cell r="L1748" t="str">
            <v>✓</v>
          </cell>
          <cell r="Q1748" t="str">
            <v>✓</v>
          </cell>
          <cell r="U1748" t="str">
            <v>✓</v>
          </cell>
          <cell r="V1748" t="str">
            <v>✓</v>
          </cell>
          <cell r="W1748" t="str">
            <v>✓</v>
          </cell>
        </row>
        <row r="1749">
          <cell r="A1749" t="str">
            <v>33780518</v>
          </cell>
          <cell r="B1749" t="str">
            <v>MUSEUM ROUNDABOUT</v>
          </cell>
          <cell r="C1749" t="str">
            <v>WHITBY</v>
          </cell>
          <cell r="D1749" t="str">
            <v>✓</v>
          </cell>
          <cell r="I1749" t="str">
            <v>✓</v>
          </cell>
          <cell r="J1749" t="str">
            <v>✓</v>
          </cell>
          <cell r="K1749" t="str">
            <v>✓</v>
          </cell>
          <cell r="L1749" t="str">
            <v>✓</v>
          </cell>
          <cell r="M1749"/>
          <cell r="N1749" t="str">
            <v>✓</v>
          </cell>
          <cell r="Q1749" t="str">
            <v>✓</v>
          </cell>
          <cell r="S1749" t="str">
            <v>✓</v>
          </cell>
          <cell r="U1749"/>
        </row>
        <row r="1750">
          <cell r="A1750" t="str">
            <v>33780519</v>
          </cell>
          <cell r="B1750" t="str">
            <v>STATION ROUNDABOUT</v>
          </cell>
          <cell r="C1750" t="str">
            <v>WHITBY</v>
          </cell>
          <cell r="D1750" t="str">
            <v>✓</v>
          </cell>
          <cell r="F1750" t="str">
            <v>✓</v>
          </cell>
          <cell r="I1750" t="str">
            <v>✓</v>
          </cell>
          <cell r="J1750" t="str">
            <v>✓</v>
          </cell>
          <cell r="K1750" t="str">
            <v>✓</v>
          </cell>
          <cell r="L1750" t="str">
            <v>✓</v>
          </cell>
          <cell r="N1750" t="str">
            <v>✓</v>
          </cell>
          <cell r="O1750" t="str">
            <v>✓</v>
          </cell>
          <cell r="Q1750" t="str">
            <v>✓</v>
          </cell>
          <cell r="U1750" t="str">
            <v>✓</v>
          </cell>
          <cell r="V1750" t="str">
            <v>✓</v>
          </cell>
          <cell r="W1750" t="str">
            <v>✓</v>
          </cell>
        </row>
        <row r="1751">
          <cell r="A1751" t="str">
            <v>33780520</v>
          </cell>
          <cell r="B1751" t="str">
            <v>PROSPECT HILL TO LARPOOL LANE</v>
          </cell>
          <cell r="C1751" t="str">
            <v>WHITBY</v>
          </cell>
          <cell r="D1751" t="str">
            <v>✓</v>
          </cell>
          <cell r="I1751" t="str">
            <v>✓</v>
          </cell>
          <cell r="J1751" t="str">
            <v>✓</v>
          </cell>
          <cell r="K1751" t="str">
            <v>✓</v>
          </cell>
          <cell r="L1751" t="str">
            <v>✓</v>
          </cell>
          <cell r="Q1751" t="str">
            <v>✓</v>
          </cell>
          <cell r="R1751" t="str">
            <v>✓</v>
          </cell>
          <cell r="U1751" t="str">
            <v>✓</v>
          </cell>
          <cell r="V1751"/>
          <cell r="W1751"/>
        </row>
        <row r="1752">
          <cell r="A1752" t="str">
            <v>33780521</v>
          </cell>
          <cell r="B1752" t="str">
            <v>VICTORIA FARM TO WESTBOURNE AVENUE</v>
          </cell>
          <cell r="C1752" t="str">
            <v>WHITBY</v>
          </cell>
          <cell r="D1752" t="str">
            <v>✓</v>
          </cell>
          <cell r="F1752" t="str">
            <v>✓</v>
          </cell>
          <cell r="I1752" t="str">
            <v>✓</v>
          </cell>
          <cell r="J1752" t="str">
            <v>✓</v>
          </cell>
          <cell r="L1752" t="str">
            <v>✓</v>
          </cell>
          <cell r="Q1752" t="str">
            <v>✓</v>
          </cell>
          <cell r="S1752" t="str">
            <v>✓</v>
          </cell>
        </row>
        <row r="1753">
          <cell r="A1753" t="str">
            <v>33700461</v>
          </cell>
          <cell r="B1753" t="str">
            <v>BYLAND ROAD</v>
          </cell>
          <cell r="C1753" t="str">
            <v>WHITBY</v>
          </cell>
          <cell r="D1753" t="str">
            <v>✓</v>
          </cell>
          <cell r="J1753" t="str">
            <v>✓</v>
          </cell>
          <cell r="K1753" t="str">
            <v>✓</v>
          </cell>
          <cell r="L1753"/>
          <cell r="R1753" t="str">
            <v>✓</v>
          </cell>
        </row>
        <row r="1754">
          <cell r="A1754" t="str">
            <v>33700468</v>
          </cell>
          <cell r="B1754" t="str">
            <v>CHURCH SQUARE</v>
          </cell>
          <cell r="C1754" t="str">
            <v>WHITBY</v>
          </cell>
          <cell r="D1754" t="str">
            <v>✓</v>
          </cell>
          <cell r="J1754" t="str">
            <v>✓</v>
          </cell>
          <cell r="K1754" t="str">
            <v>✓</v>
          </cell>
          <cell r="L1754"/>
          <cell r="R1754" t="str">
            <v>✓</v>
          </cell>
        </row>
        <row r="1755">
          <cell r="A1755" t="str">
            <v>33700608</v>
          </cell>
          <cell r="B1755" t="str">
            <v>WELLINGTON TERRACE</v>
          </cell>
          <cell r="C1755" t="str">
            <v>WHITBY</v>
          </cell>
          <cell r="D1755" t="str">
            <v>✓</v>
          </cell>
          <cell r="J1755" t="str">
            <v>✓</v>
          </cell>
          <cell r="K1755" t="str">
            <v>✓</v>
          </cell>
          <cell r="L1755" t="str">
            <v>✓</v>
          </cell>
          <cell r="Q1755" t="str">
            <v>✓</v>
          </cell>
          <cell r="R1755" t="str">
            <v>✓</v>
          </cell>
          <cell r="V1755" t="str">
            <v>✓</v>
          </cell>
        </row>
        <row r="1756">
          <cell r="A1756" t="str">
            <v>33700671</v>
          </cell>
          <cell r="B1756" t="str">
            <v>ESKDALE ROAD</v>
          </cell>
          <cell r="C1756" t="str">
            <v>WHITBY</v>
          </cell>
          <cell r="D1756" t="str">
            <v>✓</v>
          </cell>
          <cell r="J1756" t="str">
            <v>✓</v>
          </cell>
          <cell r="K1756" t="str">
            <v>✓</v>
          </cell>
          <cell r="L1756"/>
          <cell r="R1756" t="str">
            <v>✓</v>
          </cell>
        </row>
        <row r="1757">
          <cell r="A1757" t="str">
            <v>34205227</v>
          </cell>
          <cell r="B1757" t="str">
            <v>WHITEFIELD LANE</v>
          </cell>
          <cell r="C1757" t="str">
            <v>WHITLEY</v>
          </cell>
          <cell r="E1757" t="str">
            <v>✓</v>
          </cell>
          <cell r="J1757" t="str">
            <v>✓</v>
          </cell>
          <cell r="K1757" t="str">
            <v>✓</v>
          </cell>
          <cell r="L1757" t="str">
            <v>✓</v>
          </cell>
          <cell r="Q1757" t="str">
            <v>✓</v>
          </cell>
        </row>
        <row r="1758">
          <cell r="A1758" t="str">
            <v>34205563</v>
          </cell>
          <cell r="B1758" t="str">
            <v>DONCASTER ROAD</v>
          </cell>
          <cell r="C1758" t="str">
            <v>WHITLEY</v>
          </cell>
          <cell r="D1758" t="str">
            <v>✓</v>
          </cell>
          <cell r="I1758" t="str">
            <v>✓</v>
          </cell>
          <cell r="J1758" t="str">
            <v>✓</v>
          </cell>
          <cell r="L1758" t="str">
            <v>✓</v>
          </cell>
          <cell r="Q1758" t="str">
            <v>✓</v>
          </cell>
        </row>
        <row r="1759">
          <cell r="A1759" t="str">
            <v>34206900</v>
          </cell>
          <cell r="B1759" t="str">
            <v>LEARNING LANE</v>
          </cell>
          <cell r="C1759" t="str">
            <v>WHITLEY</v>
          </cell>
          <cell r="D1759" t="str">
            <v>✓</v>
          </cell>
          <cell r="I1759" t="str">
            <v>✓</v>
          </cell>
          <cell r="J1759" t="str">
            <v>✓</v>
          </cell>
          <cell r="K1759" t="str">
            <v>✓</v>
          </cell>
          <cell r="L1759"/>
          <cell r="R1759" t="str">
            <v>✓</v>
          </cell>
        </row>
        <row r="1760">
          <cell r="A1760" t="str">
            <v>16680553</v>
          </cell>
          <cell r="B1760" t="str">
            <v>PROVIDENCE GREEN TO RAINSHAW FARM</v>
          </cell>
          <cell r="C1760" t="str">
            <v>WHIXLEY</v>
          </cell>
          <cell r="D1760" t="str">
            <v>✓</v>
          </cell>
          <cell r="J1760" t="str">
            <v>✓</v>
          </cell>
          <cell r="L1760" t="str">
            <v>✓</v>
          </cell>
          <cell r="Q1760" t="str">
            <v>✓</v>
          </cell>
        </row>
        <row r="1761">
          <cell r="A1761" t="str">
            <v>16601666</v>
          </cell>
          <cell r="B1761" t="str">
            <v>STATION ROAD</v>
          </cell>
          <cell r="C1761" t="str">
            <v>WHIXLEY</v>
          </cell>
          <cell r="D1761" t="str">
            <v>✓</v>
          </cell>
          <cell r="J1761" t="str">
            <v>✓</v>
          </cell>
          <cell r="K1761" t="str">
            <v>✓</v>
          </cell>
          <cell r="L1761"/>
          <cell r="R1761" t="str">
            <v>✓</v>
          </cell>
        </row>
        <row r="1762">
          <cell r="A1762" t="str">
            <v>16681476</v>
          </cell>
          <cell r="B1762" t="str">
            <v>WILSILL TO WELL HOUSE FARM</v>
          </cell>
          <cell r="C1762" t="str">
            <v>WILSILL</v>
          </cell>
          <cell r="D1762" t="str">
            <v>✓</v>
          </cell>
          <cell r="J1762" t="str">
            <v>✓</v>
          </cell>
          <cell r="K1762" t="str">
            <v>✓</v>
          </cell>
          <cell r="L1762"/>
          <cell r="R1762" t="str">
            <v>✓</v>
          </cell>
        </row>
        <row r="1763">
          <cell r="A1763" t="str">
            <v>33370076</v>
          </cell>
          <cell r="B1763" t="str">
            <v>WILTON ROAD TO WEASDALE</v>
          </cell>
          <cell r="C1763" t="str">
            <v>WILTON</v>
          </cell>
          <cell r="D1763" t="str">
            <v>✓</v>
          </cell>
          <cell r="J1763" t="str">
            <v>✓</v>
          </cell>
          <cell r="L1763" t="str">
            <v>✓</v>
          </cell>
          <cell r="Q1763" t="str">
            <v>✓</v>
          </cell>
        </row>
        <row r="1764">
          <cell r="A1764" t="str">
            <v>16281216</v>
          </cell>
          <cell r="B1764" t="str">
            <v>HALLIKELD PARISH BOUNDARY TO WINTON</v>
          </cell>
          <cell r="C1764" t="str">
            <v>WINTON</v>
          </cell>
          <cell r="D1764" t="str">
            <v>✓</v>
          </cell>
          <cell r="J1764" t="str">
            <v>✓</v>
          </cell>
          <cell r="L1764" t="str">
            <v>✓</v>
          </cell>
          <cell r="Q1764" t="str">
            <v>✓</v>
          </cell>
        </row>
        <row r="1765">
          <cell r="A1765" t="str">
            <v>16281217</v>
          </cell>
          <cell r="B1765" t="str">
            <v>WINTON TO PINTAIL NEST</v>
          </cell>
          <cell r="C1765" t="str">
            <v>WINTON</v>
          </cell>
          <cell r="D1765" t="str">
            <v>✓</v>
          </cell>
          <cell r="J1765" t="str">
            <v>✓</v>
          </cell>
          <cell r="L1765" t="str">
            <v>✓</v>
          </cell>
          <cell r="Q1765" t="str">
            <v>✓</v>
          </cell>
        </row>
        <row r="1766">
          <cell r="A1766" t="str">
            <v>34203181</v>
          </cell>
          <cell r="B1766" t="str">
            <v>CAWOOD ROAD</v>
          </cell>
          <cell r="C1766" t="str">
            <v>WISTOW</v>
          </cell>
          <cell r="D1766" t="str">
            <v>✓</v>
          </cell>
          <cell r="J1766" t="str">
            <v>✓</v>
          </cell>
          <cell r="L1766" t="str">
            <v>✓</v>
          </cell>
          <cell r="Q1766" t="str">
            <v>✓</v>
          </cell>
        </row>
        <row r="1767">
          <cell r="A1767" t="str">
            <v>34203225</v>
          </cell>
          <cell r="B1767" t="str">
            <v>SELBY ROAD</v>
          </cell>
          <cell r="C1767" t="str">
            <v>WISTOW</v>
          </cell>
          <cell r="D1767" t="str">
            <v>✓</v>
          </cell>
          <cell r="J1767" t="str">
            <v>✓</v>
          </cell>
          <cell r="L1767" t="str">
            <v>✓</v>
          </cell>
          <cell r="Q1767" t="str">
            <v>✓</v>
          </cell>
        </row>
        <row r="1768">
          <cell r="A1768" t="str">
            <v>34203228</v>
          </cell>
          <cell r="B1768" t="str">
            <v>STATION ROAD</v>
          </cell>
          <cell r="C1768" t="str">
            <v>WISTOW</v>
          </cell>
          <cell r="D1768" t="str">
            <v>✓</v>
          </cell>
          <cell r="J1768" t="str">
            <v>✓</v>
          </cell>
          <cell r="L1768" t="str">
            <v>✓</v>
          </cell>
          <cell r="Q1768" t="str">
            <v>✓</v>
          </cell>
        </row>
        <row r="1769">
          <cell r="A1769" t="str">
            <v>34203189</v>
          </cell>
          <cell r="B1769" t="str">
            <v>FIELD LANE</v>
          </cell>
          <cell r="C1769" t="str">
            <v>WISTOW</v>
          </cell>
          <cell r="D1769" t="str">
            <v>✓</v>
          </cell>
          <cell r="J1769" t="str">
            <v>✓</v>
          </cell>
          <cell r="K1769" t="str">
            <v>✓</v>
          </cell>
          <cell r="L1769"/>
          <cell r="R1769" t="str">
            <v>✓</v>
          </cell>
        </row>
        <row r="1770">
          <cell r="A1770" t="str">
            <v>33370147</v>
          </cell>
          <cell r="B1770" t="str">
            <v>SNAPE HILL TO KIRKDALE LANE</v>
          </cell>
          <cell r="C1770" t="str">
            <v>WOMBLETON</v>
          </cell>
          <cell r="D1770" t="str">
            <v>✓</v>
          </cell>
          <cell r="J1770" t="str">
            <v>✓</v>
          </cell>
          <cell r="L1770" t="str">
            <v>✓</v>
          </cell>
          <cell r="Q1770" t="str">
            <v>✓</v>
          </cell>
        </row>
        <row r="1771">
          <cell r="A1771" t="str">
            <v>33701244</v>
          </cell>
          <cell r="B1771" t="str">
            <v>BARROWCLIFF ROAD</v>
          </cell>
          <cell r="C1771" t="str">
            <v>WOODLANDS</v>
          </cell>
          <cell r="D1771" t="str">
            <v>✓</v>
          </cell>
          <cell r="J1771" t="str">
            <v>✓</v>
          </cell>
          <cell r="Q1771" t="str">
            <v>✓</v>
          </cell>
        </row>
        <row r="1772">
          <cell r="A1772" t="str">
            <v>33701305</v>
          </cell>
          <cell r="B1772" t="str">
            <v>COLESCLIFFE ROAD</v>
          </cell>
          <cell r="C1772" t="str">
            <v>WOODLANDS</v>
          </cell>
          <cell r="D1772" t="str">
            <v>✓</v>
          </cell>
          <cell r="J1772" t="str">
            <v>✓</v>
          </cell>
          <cell r="L1772" t="str">
            <v>✓</v>
          </cell>
          <cell r="Q1772" t="str">
            <v>✓</v>
          </cell>
        </row>
        <row r="1773">
          <cell r="A1773" t="str">
            <v>33701452</v>
          </cell>
          <cell r="B1773" t="str">
            <v>LADY EDITHS DRIVE</v>
          </cell>
          <cell r="C1773" t="str">
            <v>WOODLANDS</v>
          </cell>
          <cell r="D1773" t="str">
            <v>✓</v>
          </cell>
          <cell r="I1773" t="str">
            <v>✓</v>
          </cell>
          <cell r="J1773" t="str">
            <v>✓</v>
          </cell>
          <cell r="K1773" t="str">
            <v>✓</v>
          </cell>
          <cell r="L1773" t="str">
            <v>✓</v>
          </cell>
          <cell r="Q1773" t="str">
            <v>✓</v>
          </cell>
          <cell r="R1773" t="str">
            <v>✓</v>
          </cell>
        </row>
        <row r="1774">
          <cell r="A1774" t="str">
            <v>33701573</v>
          </cell>
          <cell r="B1774" t="str">
            <v>PROSPECT MOUNT ROAD</v>
          </cell>
          <cell r="C1774" t="str">
            <v>WOODLANDS</v>
          </cell>
          <cell r="D1774" t="str">
            <v>✓</v>
          </cell>
          <cell r="J1774" t="str">
            <v>✓</v>
          </cell>
          <cell r="L1774" t="str">
            <v>✓</v>
          </cell>
          <cell r="Q1774" t="str">
            <v>✓</v>
          </cell>
        </row>
        <row r="1775">
          <cell r="A1775" t="str">
            <v>33701668</v>
          </cell>
          <cell r="B1775" t="str">
            <v>STEPNEY DRIVE</v>
          </cell>
          <cell r="C1775" t="str">
            <v>WOODLANDS</v>
          </cell>
          <cell r="D1775" t="str">
            <v>✓</v>
          </cell>
          <cell r="I1775" t="str">
            <v>✓</v>
          </cell>
          <cell r="J1775" t="str">
            <v>✓</v>
          </cell>
          <cell r="L1775" t="str">
            <v>✓</v>
          </cell>
          <cell r="Q1775" t="str">
            <v>✓</v>
          </cell>
        </row>
        <row r="1776">
          <cell r="A1776" t="str">
            <v>33701670</v>
          </cell>
          <cell r="B1776" t="str">
            <v>STEPNEY HILL</v>
          </cell>
          <cell r="C1776" t="str">
            <v>WOODLANDS</v>
          </cell>
          <cell r="D1776" t="str">
            <v>✓</v>
          </cell>
          <cell r="J1776" t="str">
            <v>✓</v>
          </cell>
          <cell r="L1776" t="str">
            <v>✓</v>
          </cell>
          <cell r="Q1776" t="str">
            <v>✓</v>
          </cell>
          <cell r="U1776" t="str">
            <v>✓</v>
          </cell>
        </row>
        <row r="1777">
          <cell r="A1777" t="str">
            <v>33701750</v>
          </cell>
          <cell r="B1777" t="str">
            <v>WOODLAND GROVE</v>
          </cell>
          <cell r="C1777" t="str">
            <v>WOODLANDS</v>
          </cell>
          <cell r="D1777" t="str">
            <v>✓</v>
          </cell>
          <cell r="J1777" t="str">
            <v>✓</v>
          </cell>
          <cell r="L1777" t="str">
            <v>✓</v>
          </cell>
          <cell r="Q1777" t="str">
            <v>✓</v>
          </cell>
          <cell r="U1777" t="str">
            <v>✓</v>
          </cell>
          <cell r="V1777" t="str">
            <v>✓</v>
          </cell>
          <cell r="W1777" t="str">
            <v>✓</v>
          </cell>
        </row>
        <row r="1778">
          <cell r="A1778" t="str">
            <v>33701752</v>
          </cell>
          <cell r="B1778" t="str">
            <v>WOODLAND RAVINE</v>
          </cell>
          <cell r="C1778" t="str">
            <v>WOODLANDS</v>
          </cell>
          <cell r="D1778" t="str">
            <v>✓</v>
          </cell>
          <cell r="I1778" t="str">
            <v>✓</v>
          </cell>
          <cell r="J1778" t="str">
            <v>✓</v>
          </cell>
          <cell r="L1778" t="str">
            <v>✓</v>
          </cell>
          <cell r="Q1778" t="str">
            <v>✓</v>
          </cell>
        </row>
        <row r="1779">
          <cell r="A1779" t="str">
            <v>33701754</v>
          </cell>
          <cell r="B1779" t="str">
            <v>WOODLANDS DRIVE</v>
          </cell>
          <cell r="C1779" t="str">
            <v>WOODLANDS</v>
          </cell>
          <cell r="D1779" t="str">
            <v>✓</v>
          </cell>
          <cell r="I1779" t="str">
            <v>✓</v>
          </cell>
          <cell r="J1779" t="str">
            <v>✓</v>
          </cell>
          <cell r="K1779" t="str">
            <v>✓</v>
          </cell>
          <cell r="L1779" t="str">
            <v>✓</v>
          </cell>
          <cell r="M1779"/>
          <cell r="N1779"/>
          <cell r="Q1779" t="str">
            <v>✓</v>
          </cell>
          <cell r="R1779" t="str">
            <v>✓</v>
          </cell>
        </row>
        <row r="1780">
          <cell r="A1780" t="str">
            <v>33702398</v>
          </cell>
          <cell r="B1780" t="str">
            <v>SCALBY ROAD</v>
          </cell>
          <cell r="C1780" t="str">
            <v>WOODLANDS</v>
          </cell>
          <cell r="D1780" t="str">
            <v>✓</v>
          </cell>
          <cell r="I1780" t="str">
            <v>✓</v>
          </cell>
          <cell r="J1780" t="str">
            <v>✓</v>
          </cell>
          <cell r="L1780" t="str">
            <v>✓</v>
          </cell>
          <cell r="N1780" t="str">
            <v>✓</v>
          </cell>
          <cell r="Q1780" t="str">
            <v>✓</v>
          </cell>
          <cell r="U1780" t="str">
            <v>✓</v>
          </cell>
          <cell r="V1780" t="str">
            <v>✓</v>
          </cell>
          <cell r="W1780" t="str">
            <v>✓</v>
          </cell>
        </row>
        <row r="1781">
          <cell r="A1781" t="str">
            <v>33702627</v>
          </cell>
          <cell r="B1781" t="str">
            <v>STEPNEY ROAD</v>
          </cell>
          <cell r="C1781" t="str">
            <v>WOODLANDS</v>
          </cell>
          <cell r="I1781" t="str">
            <v>✓</v>
          </cell>
          <cell r="J1781" t="str">
            <v>✓</v>
          </cell>
          <cell r="K1781" t="str">
            <v>✓</v>
          </cell>
          <cell r="L1781" t="str">
            <v>✓</v>
          </cell>
          <cell r="Q1781" t="str">
            <v>✓</v>
          </cell>
          <cell r="R1781" t="str">
            <v>✓</v>
          </cell>
          <cell r="U1781" t="str">
            <v>✓</v>
          </cell>
          <cell r="V1781" t="str">
            <v>✓</v>
          </cell>
          <cell r="W1781" t="str">
            <v>✓</v>
          </cell>
        </row>
        <row r="1782">
          <cell r="A1782" t="str">
            <v>33701414</v>
          </cell>
          <cell r="B1782" t="str">
            <v>HATTERBOARD DRIVE</v>
          </cell>
          <cell r="C1782" t="str">
            <v>WOODLANDS</v>
          </cell>
          <cell r="D1782" t="str">
            <v>✓</v>
          </cell>
          <cell r="J1782" t="str">
            <v>✓</v>
          </cell>
          <cell r="K1782" t="str">
            <v>✓</v>
          </cell>
          <cell r="L1782"/>
          <cell r="R1782" t="str">
            <v>✓</v>
          </cell>
        </row>
        <row r="1783">
          <cell r="A1783" t="str">
            <v>16603772</v>
          </cell>
          <cell r="B1783" t="str">
            <v>RIPON ROAD</v>
          </cell>
          <cell r="C1783" t="str">
            <v>WORMALD GREEN</v>
          </cell>
          <cell r="D1783" t="str">
            <v>✓</v>
          </cell>
          <cell r="J1783" t="str">
            <v>✓</v>
          </cell>
          <cell r="L1783" t="str">
            <v>✓</v>
          </cell>
          <cell r="Q1783" t="str">
            <v>✓</v>
          </cell>
        </row>
        <row r="1784">
          <cell r="A1784" t="str">
            <v>31980601</v>
          </cell>
          <cell r="B1784" t="str">
            <v>NORTHALLERTON ROAD TO KENDAL ROAD</v>
          </cell>
          <cell r="C1784" t="str">
            <v>WORTON</v>
          </cell>
          <cell r="D1784" t="str">
            <v>✓</v>
          </cell>
          <cell r="J1784" t="str">
            <v>✓</v>
          </cell>
          <cell r="K1784" t="str">
            <v>✓</v>
          </cell>
          <cell r="L1784" t="str">
            <v>✓</v>
          </cell>
          <cell r="Q1784" t="str">
            <v>✓</v>
          </cell>
          <cell r="R1784" t="str">
            <v>✓</v>
          </cell>
        </row>
        <row r="1785">
          <cell r="A1785" t="str">
            <v>33304465</v>
          </cell>
          <cell r="B1785" t="str">
            <v>WRELTON CLIFF ROAD</v>
          </cell>
          <cell r="C1785" t="str">
            <v>WRELTON</v>
          </cell>
          <cell r="D1785" t="str">
            <v>✓</v>
          </cell>
          <cell r="J1785" t="str">
            <v>✓</v>
          </cell>
          <cell r="L1785" t="str">
            <v>✓</v>
          </cell>
          <cell r="Q1785" t="str">
            <v>✓</v>
          </cell>
        </row>
        <row r="1786">
          <cell r="A1786" t="str">
            <v>33370075</v>
          </cell>
          <cell r="B1786" t="str">
            <v>AISLABY TO WRELTON CLIFF ROAD</v>
          </cell>
          <cell r="C1786" t="str">
            <v>WRELTON</v>
          </cell>
          <cell r="D1786" t="str">
            <v>✓</v>
          </cell>
          <cell r="J1786" t="str">
            <v>✓</v>
          </cell>
          <cell r="L1786" t="str">
            <v>✓</v>
          </cell>
          <cell r="Q1786" t="str">
            <v>✓</v>
          </cell>
        </row>
        <row r="1787">
          <cell r="A1787" t="str">
            <v>33780532</v>
          </cell>
          <cell r="B1787" t="str">
            <v>MAIN ROAD</v>
          </cell>
          <cell r="C1787" t="str">
            <v>WYKEHAM</v>
          </cell>
          <cell r="D1787" t="str">
            <v>✓</v>
          </cell>
          <cell r="J1787" t="str">
            <v>✓</v>
          </cell>
          <cell r="K1787" t="str">
            <v>✓</v>
          </cell>
          <cell r="L1787" t="str">
            <v>✓</v>
          </cell>
          <cell r="Q1787" t="str">
            <v>✓</v>
          </cell>
          <cell r="R1787" t="str">
            <v>✓</v>
          </cell>
        </row>
        <row r="1788">
          <cell r="A1788" t="str">
            <v>16201297</v>
          </cell>
          <cell r="B1788" t="str">
            <v>WINDROSS SQUARE</v>
          </cell>
          <cell r="C1788" t="str">
            <v>EASINGWOLD</v>
          </cell>
          <cell r="D1788" t="str">
            <v>✓</v>
          </cell>
          <cell r="J1788" t="str">
            <v>✓</v>
          </cell>
          <cell r="L1788" t="str">
            <v>✓</v>
          </cell>
          <cell r="Q1788" t="str">
            <v>✓</v>
          </cell>
          <cell r="U1788"/>
          <cell r="V1788"/>
          <cell r="W1788"/>
        </row>
        <row r="1789">
          <cell r="A1789" t="str">
            <v>16603253</v>
          </cell>
          <cell r="B1789" t="str">
            <v>OLD MARKET PLACE</v>
          </cell>
          <cell r="C1789" t="str">
            <v>RIPON</v>
          </cell>
          <cell r="D1789" t="str">
            <v>✓</v>
          </cell>
          <cell r="J1789" t="str">
            <v>✓</v>
          </cell>
          <cell r="K1789" t="str">
            <v>✓</v>
          </cell>
          <cell r="L1789" t="str">
            <v>✓</v>
          </cell>
          <cell r="N1789" t="str">
            <v>✓</v>
          </cell>
          <cell r="O1789" t="str">
            <v>✓</v>
          </cell>
          <cell r="Q1789" t="str">
            <v>✓</v>
          </cell>
          <cell r="U1789" t="str">
            <v>✓</v>
          </cell>
          <cell r="V1789" t="str">
            <v>✓</v>
          </cell>
          <cell r="W1789"/>
        </row>
        <row r="1790">
          <cell r="A1790" t="str">
            <v>16604559</v>
          </cell>
          <cell r="B1790" t="str">
            <v>MARLBOROUGH ROAD</v>
          </cell>
          <cell r="C1790" t="str">
            <v>HARROGATE</v>
          </cell>
          <cell r="D1790" t="str">
            <v>✓</v>
          </cell>
          <cell r="F1790" t="str">
            <v>✓</v>
          </cell>
          <cell r="J1790" t="str">
            <v>✓</v>
          </cell>
          <cell r="K1790" t="str">
            <v>✓</v>
          </cell>
          <cell r="L1790" t="str">
            <v>✓</v>
          </cell>
          <cell r="N1790" t="str">
            <v>✓</v>
          </cell>
          <cell r="O1790" t="str">
            <v>✓</v>
          </cell>
          <cell r="Q1790" t="str">
            <v>✓</v>
          </cell>
          <cell r="U1790"/>
          <cell r="W1790"/>
        </row>
        <row r="1791">
          <cell r="A1791" t="str">
            <v>16680451</v>
          </cell>
          <cell r="B1791" t="str">
            <v>BRIDGE STREET</v>
          </cell>
          <cell r="C1791" t="str">
            <v>BOROUGHBRIDGE</v>
          </cell>
          <cell r="D1791" t="str">
            <v>✓</v>
          </cell>
          <cell r="J1791" t="str">
            <v>✓</v>
          </cell>
          <cell r="L1791" t="str">
            <v>✓</v>
          </cell>
          <cell r="Q1791" t="str">
            <v>✓</v>
          </cell>
          <cell r="U1791"/>
          <cell r="W1791"/>
        </row>
        <row r="1792">
          <cell r="A1792" t="str">
            <v>31902933</v>
          </cell>
          <cell r="B1792" t="str">
            <v>BOLTON ON SWALE VILLAGE ROADS</v>
          </cell>
          <cell r="C1792" t="str">
            <v>BOLTON ON SWALE</v>
          </cell>
          <cell r="D1792" t="str">
            <v>✓</v>
          </cell>
          <cell r="I1792" t="str">
            <v>✓</v>
          </cell>
          <cell r="J1792" t="str">
            <v>✓</v>
          </cell>
          <cell r="L1792" t="str">
            <v>✓</v>
          </cell>
          <cell r="Q1792" t="str">
            <v>✓</v>
          </cell>
          <cell r="U1792"/>
          <cell r="W1792"/>
        </row>
        <row r="1793">
          <cell r="A1793" t="str">
            <v>33303017</v>
          </cell>
          <cell r="B1793" t="str">
            <v>MOUNT CRESCENT</v>
          </cell>
          <cell r="C1793" t="str">
            <v>MALTON</v>
          </cell>
          <cell r="D1793" t="str">
            <v>✓</v>
          </cell>
          <cell r="J1793" t="str">
            <v>✓</v>
          </cell>
          <cell r="L1793" t="str">
            <v>✓</v>
          </cell>
          <cell r="Q1793" t="str">
            <v>✓</v>
          </cell>
          <cell r="U1793"/>
          <cell r="W1793"/>
        </row>
        <row r="1794">
          <cell r="A1794" t="str">
            <v>33701562</v>
          </cell>
          <cell r="B1794" t="str">
            <v>PEASHOLM BRIDGE</v>
          </cell>
          <cell r="C1794" t="str">
            <v>SCARBOROUGH</v>
          </cell>
          <cell r="D1794" t="str">
            <v>✓</v>
          </cell>
          <cell r="I1794" t="str">
            <v>✓</v>
          </cell>
          <cell r="J1794" t="str">
            <v>✓</v>
          </cell>
          <cell r="L1794" t="str">
            <v>✓</v>
          </cell>
          <cell r="Q1794" t="str">
            <v>✓</v>
          </cell>
          <cell r="U1794"/>
          <cell r="W1794"/>
        </row>
        <row r="1795">
          <cell r="A1795" t="str">
            <v>33710270</v>
          </cell>
          <cell r="B1795" t="str">
            <v>MULGRAVE PLACE</v>
          </cell>
          <cell r="C1795" t="str">
            <v>WHITBY</v>
          </cell>
          <cell r="D1795" t="str">
            <v>✓</v>
          </cell>
          <cell r="J1795" t="str">
            <v>✓</v>
          </cell>
          <cell r="L1795" t="str">
            <v>✓</v>
          </cell>
          <cell r="Q1795" t="str">
            <v>✓</v>
          </cell>
          <cell r="U1795"/>
          <cell r="W1795"/>
        </row>
        <row r="1796">
          <cell r="A1796" t="str">
            <v>33781367</v>
          </cell>
          <cell r="B1796" t="str">
            <v>HIGH STAKESBY</v>
          </cell>
          <cell r="C1796" t="str">
            <v>WHITBY</v>
          </cell>
          <cell r="D1796" t="str">
            <v>✓</v>
          </cell>
          <cell r="I1796" t="str">
            <v>✓</v>
          </cell>
          <cell r="J1796" t="str">
            <v>✓</v>
          </cell>
          <cell r="L1796" t="str">
            <v>✓</v>
          </cell>
          <cell r="Q1796" t="str">
            <v>✓</v>
          </cell>
          <cell r="U1796"/>
          <cell r="W1796"/>
        </row>
        <row r="1797">
          <cell r="A1797" t="str">
            <v>34203185</v>
          </cell>
          <cell r="B1797" t="str">
            <v>CHURCH HILL</v>
          </cell>
          <cell r="C1797" t="str">
            <v>WISTOW</v>
          </cell>
          <cell r="D1797" t="str">
            <v>✓</v>
          </cell>
          <cell r="J1797" t="str">
            <v>✓</v>
          </cell>
          <cell r="L1797" t="str">
            <v>✓</v>
          </cell>
          <cell r="Q1797" t="str">
            <v>✓</v>
          </cell>
          <cell r="U1797"/>
          <cell r="W1797"/>
        </row>
        <row r="1798">
          <cell r="A1798" t="str">
            <v>34205982</v>
          </cell>
          <cell r="B1798" t="str">
            <v>ABBEY YARD</v>
          </cell>
          <cell r="C1798" t="str">
            <v>SELBY</v>
          </cell>
          <cell r="D1798" t="str">
            <v>✓</v>
          </cell>
          <cell r="J1798" t="str">
            <v>✓</v>
          </cell>
          <cell r="K1798" t="str">
            <v>✓</v>
          </cell>
          <cell r="L1798" t="str">
            <v>✓</v>
          </cell>
          <cell r="N1798" t="str">
            <v>✓</v>
          </cell>
          <cell r="O1798" t="str">
            <v>✓</v>
          </cell>
          <cell r="Q1798" t="str">
            <v>✓</v>
          </cell>
          <cell r="U1798"/>
          <cell r="W1798"/>
        </row>
        <row r="1799">
          <cell r="A1799" t="str">
            <v>34206149</v>
          </cell>
          <cell r="B1799" t="str">
            <v>MARKET PLACE</v>
          </cell>
          <cell r="C1799" t="str">
            <v>SELBY</v>
          </cell>
          <cell r="D1799" t="str">
            <v>✓</v>
          </cell>
          <cell r="J1799" t="str">
            <v>✓</v>
          </cell>
          <cell r="L1799" t="str">
            <v>✓</v>
          </cell>
          <cell r="Q1799" t="str">
            <v>✓</v>
          </cell>
          <cell r="U1799"/>
          <cell r="W1799"/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E70DA-A552-474C-882F-8FD373360A4A}">
  <dimension ref="A1:W1061"/>
  <sheetViews>
    <sheetView tabSelected="1" topLeftCell="R1" workbookViewId="0">
      <selection activeCell="U1" sqref="U1"/>
    </sheetView>
  </sheetViews>
  <sheetFormatPr defaultRowHeight="14.6" x14ac:dyDescent="0.4"/>
  <cols>
    <col min="1" max="1" width="8.69140625" style="12"/>
    <col min="2" max="2" width="65" bestFit="1" customWidth="1"/>
    <col min="3" max="3" width="22.4609375" bestFit="1" customWidth="1"/>
    <col min="4" max="4" width="18.15234375" style="13" customWidth="1"/>
    <col min="5" max="13" width="8.69140625" style="13"/>
    <col min="14" max="14" width="13.84375" style="13" customWidth="1"/>
    <col min="15" max="15" width="8.69140625" style="13"/>
    <col min="16" max="16" width="15.53515625" style="13" bestFit="1" customWidth="1"/>
    <col min="17" max="17" width="8.69140625" style="13"/>
    <col min="18" max="18" width="24" style="13" bestFit="1" customWidth="1"/>
    <col min="19" max="19" width="22.15234375" style="13" bestFit="1" customWidth="1"/>
    <col min="20" max="23" width="8.69140625" style="13"/>
  </cols>
  <sheetData>
    <row r="1" spans="1:23" ht="131.15" x14ac:dyDescent="0.4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15" t="s">
        <v>20</v>
      </c>
      <c r="V1" s="15" t="s">
        <v>21</v>
      </c>
      <c r="W1" s="15" t="s">
        <v>22</v>
      </c>
    </row>
    <row r="2" spans="1:23" x14ac:dyDescent="0.4">
      <c r="A2" s="4" t="s">
        <v>23</v>
      </c>
      <c r="B2" s="5" t="s">
        <v>24</v>
      </c>
      <c r="C2" s="5" t="s">
        <v>25</v>
      </c>
      <c r="D2" s="6" t="str">
        <f>VLOOKUP($A2,'[1]Post consultation'!$A:$W,4,FALSE)</f>
        <v>✓</v>
      </c>
      <c r="E2" s="6">
        <f>VLOOKUP($A2,'[1]Post consultation'!$A:$W,5,FALSE)</f>
        <v>0</v>
      </c>
      <c r="F2" s="6">
        <f>VLOOKUP($A2,'[1]Post consultation'!$A:$W,6,FALSE)</f>
        <v>0</v>
      </c>
      <c r="G2" s="6">
        <f>VLOOKUP($A2,'[1]Post consultation'!$A:$W,7,FALSE)</f>
        <v>0</v>
      </c>
      <c r="H2" s="6">
        <f>VLOOKUP($A2,'[1]Post consultation'!$A:$W,8,FALSE)</f>
        <v>0</v>
      </c>
      <c r="I2" s="6">
        <f>VLOOKUP($A2,'[1]Post consultation'!$A:$W,9,FALSE)</f>
        <v>0</v>
      </c>
      <c r="J2" s="6" t="str">
        <f>VLOOKUP($A2,'[1]Post consultation'!$A:$W,10,FALSE)</f>
        <v>✓</v>
      </c>
      <c r="K2" s="6">
        <f>VLOOKUP($A2,'[1]Post consultation'!$A:$W,11,FALSE)</f>
        <v>0</v>
      </c>
      <c r="L2" s="6" t="str">
        <f>VLOOKUP($A2,'[1]Post consultation'!$A:$W,12,FALSE)</f>
        <v>✓</v>
      </c>
      <c r="M2" s="6">
        <f>VLOOKUP($A2,'[1]Post consultation'!$A:$W,13,FALSE)</f>
        <v>0</v>
      </c>
      <c r="N2" s="6">
        <f>VLOOKUP($A2,'[1]Post consultation'!$A:$W,14,FALSE)</f>
        <v>0</v>
      </c>
      <c r="O2" s="6">
        <f>VLOOKUP($A2,'[1]Post consultation'!$A:$W,15,FALSE)</f>
        <v>0</v>
      </c>
      <c r="P2" s="6">
        <f>VLOOKUP($A2,'[1]Post consultation'!$A:$W,16,FALSE)</f>
        <v>0</v>
      </c>
      <c r="Q2" s="6" t="str">
        <f>VLOOKUP($A2,'[1]Post consultation'!$A:$W,17,FALSE)</f>
        <v>✓</v>
      </c>
      <c r="R2" s="6">
        <f>VLOOKUP($A2,'[1]Post consultation'!$A:$W,18,FALSE)</f>
        <v>0</v>
      </c>
      <c r="S2" s="6">
        <f>VLOOKUP($A2,'[1]Post consultation'!$A:$W,19,FALSE)</f>
        <v>0</v>
      </c>
      <c r="T2" s="6">
        <f>VLOOKUP($A2,'[1]Post consultation'!$A:$W,20,FALSE)</f>
        <v>0</v>
      </c>
      <c r="U2" s="6">
        <f>VLOOKUP($A2,'[1]Post consultation'!$A:$W,21,FALSE)</f>
        <v>0</v>
      </c>
      <c r="V2" s="6">
        <f>VLOOKUP($A2,'[1]Post consultation'!$A:$W,22,FALSE)</f>
        <v>0</v>
      </c>
      <c r="W2" s="6">
        <f>VLOOKUP($A2,'[1]Post consultation'!$A:$W,23,FALSE)</f>
        <v>0</v>
      </c>
    </row>
    <row r="3" spans="1:23" x14ac:dyDescent="0.4">
      <c r="A3" s="7" t="s">
        <v>26</v>
      </c>
      <c r="B3" s="5" t="s">
        <v>27</v>
      </c>
      <c r="C3" s="5" t="s">
        <v>28</v>
      </c>
      <c r="D3" s="6" t="str">
        <f>VLOOKUP($A3,'[1]Post consultation'!$A:$W,4,FALSE)</f>
        <v>✓</v>
      </c>
      <c r="E3" s="6">
        <f>VLOOKUP($A3,'[1]Post consultation'!$A:$W,5,FALSE)</f>
        <v>0</v>
      </c>
      <c r="F3" s="6">
        <f>VLOOKUP($A3,'[1]Post consultation'!$A:$W,6,FALSE)</f>
        <v>0</v>
      </c>
      <c r="G3" s="6">
        <f>VLOOKUP($A3,'[1]Post consultation'!$A:$W,7,FALSE)</f>
        <v>0</v>
      </c>
      <c r="H3" s="6">
        <f>VLOOKUP($A3,'[1]Post consultation'!$A:$W,8,FALSE)</f>
        <v>0</v>
      </c>
      <c r="I3" s="6">
        <f>VLOOKUP($A3,'[1]Post consultation'!$A:$W,9,FALSE)</f>
        <v>0</v>
      </c>
      <c r="J3" s="6" t="str">
        <f>VLOOKUP($A3,'[1]Post consultation'!$A:$W,10,FALSE)</f>
        <v>✓</v>
      </c>
      <c r="K3" s="6" t="str">
        <f>VLOOKUP($A3,'[1]Post consultation'!$A:$W,11,FALSE)</f>
        <v>✓</v>
      </c>
      <c r="L3" s="6" t="str">
        <f>VLOOKUP($A3,'[1]Post consultation'!$A:$W,12,FALSE)</f>
        <v>✓</v>
      </c>
      <c r="M3" s="6">
        <f>VLOOKUP($A3,'[1]Post consultation'!$A:$W,13,FALSE)</f>
        <v>0</v>
      </c>
      <c r="N3" s="6" t="str">
        <f>VLOOKUP($A3,'[1]Post consultation'!$A:$W,14,FALSE)</f>
        <v>✓</v>
      </c>
      <c r="O3" s="6" t="str">
        <f>VLOOKUP($A3,'[1]Post consultation'!$A:$W,15,FALSE)</f>
        <v>✓</v>
      </c>
      <c r="P3" s="6">
        <f>VLOOKUP($A3,'[1]Post consultation'!$A:$W,16,FALSE)</f>
        <v>0</v>
      </c>
      <c r="Q3" s="6" t="str">
        <f>VLOOKUP($A3,'[1]Post consultation'!$A:$W,17,FALSE)</f>
        <v>✓</v>
      </c>
      <c r="R3" s="6">
        <f>VLOOKUP($A3,'[1]Post consultation'!$A:$W,18,FALSE)</f>
        <v>0</v>
      </c>
      <c r="S3" s="6">
        <f>VLOOKUP($A3,'[1]Post consultation'!$A:$W,19,FALSE)</f>
        <v>0</v>
      </c>
      <c r="T3" s="6">
        <f>VLOOKUP($A3,'[1]Post consultation'!$A:$W,20,FALSE)</f>
        <v>0</v>
      </c>
      <c r="U3" s="6" t="str">
        <f>VLOOKUP($A3,'[1]Post consultation'!$A:$W,21,FALSE)</f>
        <v>✓</v>
      </c>
      <c r="V3" s="6" t="str">
        <f>VLOOKUP($A3,'[1]Post consultation'!$A:$W,22,FALSE)</f>
        <v>✓</v>
      </c>
      <c r="W3" s="6">
        <f>VLOOKUP($A3,'[1]Post consultation'!$A:$W,23,FALSE)</f>
        <v>0</v>
      </c>
    </row>
    <row r="4" spans="1:23" x14ac:dyDescent="0.4">
      <c r="A4" s="7" t="s">
        <v>29</v>
      </c>
      <c r="B4" s="5" t="s">
        <v>30</v>
      </c>
      <c r="C4" s="5" t="s">
        <v>31</v>
      </c>
      <c r="D4" s="6" t="str">
        <f>VLOOKUP($A4,'[1]Post consultation'!$A:$W,4,FALSE)</f>
        <v>✓</v>
      </c>
      <c r="E4" s="6">
        <f>VLOOKUP($A4,'[1]Post consultation'!$A:$W,5,FALSE)</f>
        <v>0</v>
      </c>
      <c r="F4" s="6" t="str">
        <f>VLOOKUP($A4,'[1]Post consultation'!$A:$W,6,FALSE)</f>
        <v>✓</v>
      </c>
      <c r="G4" s="6">
        <f>VLOOKUP($A4,'[1]Post consultation'!$A:$W,7,FALSE)</f>
        <v>0</v>
      </c>
      <c r="H4" s="6">
        <f>VLOOKUP($A4,'[1]Post consultation'!$A:$W,8,FALSE)</f>
        <v>0</v>
      </c>
      <c r="I4" s="6">
        <f>VLOOKUP($A4,'[1]Post consultation'!$A:$W,9,FALSE)</f>
        <v>0</v>
      </c>
      <c r="J4" s="6" t="str">
        <f>VLOOKUP($A4,'[1]Post consultation'!$A:$W,10,FALSE)</f>
        <v>✓</v>
      </c>
      <c r="K4" s="6" t="str">
        <f>VLOOKUP($A4,'[1]Post consultation'!$A:$W,11,FALSE)</f>
        <v>✓</v>
      </c>
      <c r="L4" s="6" t="str">
        <f>VLOOKUP($A4,'[1]Post consultation'!$A:$W,12,FALSE)</f>
        <v>✓</v>
      </c>
      <c r="M4" s="6">
        <f>VLOOKUP($A4,'[1]Post consultation'!$A:$W,13,FALSE)</f>
        <v>0</v>
      </c>
      <c r="N4" s="6" t="str">
        <f>VLOOKUP($A4,'[1]Post consultation'!$A:$W,14,FALSE)</f>
        <v>✓</v>
      </c>
      <c r="O4" s="6" t="str">
        <f>VLOOKUP($A4,'[1]Post consultation'!$A:$W,15,FALSE)</f>
        <v>✓</v>
      </c>
      <c r="P4" s="6">
        <f>VLOOKUP($A4,'[1]Post consultation'!$A:$W,16,FALSE)</f>
        <v>0</v>
      </c>
      <c r="Q4" s="6" t="str">
        <f>VLOOKUP($A4,'[1]Post consultation'!$A:$W,17,FALSE)</f>
        <v>✓</v>
      </c>
      <c r="R4" s="6">
        <f>VLOOKUP($A4,'[1]Post consultation'!$A:$W,18,FALSE)</f>
        <v>0</v>
      </c>
      <c r="S4" s="6">
        <f>VLOOKUP($A4,'[1]Post consultation'!$A:$W,19,FALSE)</f>
        <v>0</v>
      </c>
      <c r="T4" s="6">
        <f>VLOOKUP($A4,'[1]Post consultation'!$A:$W,20,FALSE)</f>
        <v>0</v>
      </c>
      <c r="U4" s="6">
        <f>VLOOKUP($A4,'[1]Post consultation'!$A:$W,21,FALSE)</f>
        <v>0</v>
      </c>
      <c r="V4" s="6">
        <f>VLOOKUP($A4,'[1]Post consultation'!$A:$W,22,FALSE)</f>
        <v>0</v>
      </c>
      <c r="W4" s="6">
        <f>VLOOKUP($A4,'[1]Post consultation'!$A:$W,23,FALSE)</f>
        <v>0</v>
      </c>
    </row>
    <row r="5" spans="1:23" x14ac:dyDescent="0.4">
      <c r="A5" s="7" t="s">
        <v>32</v>
      </c>
      <c r="B5" s="5" t="s">
        <v>33</v>
      </c>
      <c r="C5" s="5" t="s">
        <v>34</v>
      </c>
      <c r="D5" s="6" t="str">
        <f>VLOOKUP($A5,'[1]Post consultation'!$A:$W,4,FALSE)</f>
        <v>✓</v>
      </c>
      <c r="E5" s="6">
        <f>VLOOKUP($A5,'[1]Post consultation'!$A:$W,5,FALSE)</f>
        <v>0</v>
      </c>
      <c r="F5" s="6">
        <f>VLOOKUP($A5,'[1]Post consultation'!$A:$W,6,FALSE)</f>
        <v>0</v>
      </c>
      <c r="G5" s="6">
        <f>VLOOKUP($A5,'[1]Post consultation'!$A:$W,7,FALSE)</f>
        <v>0</v>
      </c>
      <c r="H5" s="6">
        <f>VLOOKUP($A5,'[1]Post consultation'!$A:$W,8,FALSE)</f>
        <v>0</v>
      </c>
      <c r="I5" s="6">
        <f>VLOOKUP($A5,'[1]Post consultation'!$A:$W,9,FALSE)</f>
        <v>0</v>
      </c>
      <c r="J5" s="6" t="str">
        <f>VLOOKUP($A5,'[1]Post consultation'!$A:$W,10,FALSE)</f>
        <v>✓</v>
      </c>
      <c r="K5" s="6">
        <f>VLOOKUP($A5,'[1]Post consultation'!$A:$W,11,FALSE)</f>
        <v>0</v>
      </c>
      <c r="L5" s="6" t="str">
        <f>VLOOKUP($A5,'[1]Post consultation'!$A:$W,12,FALSE)</f>
        <v>✓</v>
      </c>
      <c r="M5" s="6">
        <f>VLOOKUP($A5,'[1]Post consultation'!$A:$W,13,FALSE)</f>
        <v>0</v>
      </c>
      <c r="N5" s="6">
        <f>VLOOKUP($A5,'[1]Post consultation'!$A:$W,14,FALSE)</f>
        <v>0</v>
      </c>
      <c r="O5" s="6">
        <f>VLOOKUP($A5,'[1]Post consultation'!$A:$W,15,FALSE)</f>
        <v>0</v>
      </c>
      <c r="P5" s="6">
        <f>VLOOKUP($A5,'[1]Post consultation'!$A:$W,16,FALSE)</f>
        <v>0</v>
      </c>
      <c r="Q5" s="6" t="str">
        <f>VLOOKUP($A5,'[1]Post consultation'!$A:$W,17,FALSE)</f>
        <v>✓</v>
      </c>
      <c r="R5" s="6">
        <f>VLOOKUP($A5,'[1]Post consultation'!$A:$W,18,FALSE)</f>
        <v>0</v>
      </c>
      <c r="S5" s="6">
        <f>VLOOKUP($A5,'[1]Post consultation'!$A:$W,19,FALSE)</f>
        <v>0</v>
      </c>
      <c r="T5" s="6">
        <f>VLOOKUP($A5,'[1]Post consultation'!$A:$W,20,FALSE)</f>
        <v>0</v>
      </c>
      <c r="U5" s="6">
        <f>VLOOKUP($A5,'[1]Post consultation'!$A:$W,21,FALSE)</f>
        <v>0</v>
      </c>
      <c r="V5" s="6">
        <f>VLOOKUP($A5,'[1]Post consultation'!$A:$W,22,FALSE)</f>
        <v>0</v>
      </c>
      <c r="W5" s="6">
        <f>VLOOKUP($A5,'[1]Post consultation'!$A:$W,23,FALSE)</f>
        <v>0</v>
      </c>
    </row>
    <row r="6" spans="1:23" x14ac:dyDescent="0.4">
      <c r="A6" s="7" t="s">
        <v>35</v>
      </c>
      <c r="B6" s="5" t="s">
        <v>36</v>
      </c>
      <c r="C6" s="5" t="s">
        <v>37</v>
      </c>
      <c r="D6" s="6" t="str">
        <f>VLOOKUP($A6,'[1]Post consultation'!$A:$W,4,FALSE)</f>
        <v>✓</v>
      </c>
      <c r="E6" s="6">
        <f>VLOOKUP($A6,'[1]Post consultation'!$A:$W,5,FALSE)</f>
        <v>0</v>
      </c>
      <c r="F6" s="6">
        <f>VLOOKUP($A6,'[1]Post consultation'!$A:$W,6,FALSE)</f>
        <v>0</v>
      </c>
      <c r="G6" s="6">
        <f>VLOOKUP($A6,'[1]Post consultation'!$A:$W,7,FALSE)</f>
        <v>0</v>
      </c>
      <c r="H6" s="6">
        <f>VLOOKUP($A6,'[1]Post consultation'!$A:$W,8,FALSE)</f>
        <v>0</v>
      </c>
      <c r="I6" s="6" t="str">
        <f>VLOOKUP($A6,'[1]Post consultation'!$A:$W,9,FALSE)</f>
        <v>✓</v>
      </c>
      <c r="J6" s="6" t="str">
        <f>VLOOKUP($A6,'[1]Post consultation'!$A:$W,10,FALSE)</f>
        <v>✓</v>
      </c>
      <c r="K6" s="6">
        <f>VLOOKUP($A6,'[1]Post consultation'!$A:$W,11,FALSE)</f>
        <v>0</v>
      </c>
      <c r="L6" s="6" t="str">
        <f>VLOOKUP($A6,'[1]Post consultation'!$A:$W,12,FALSE)</f>
        <v>✓</v>
      </c>
      <c r="M6" s="6">
        <f>VLOOKUP($A6,'[1]Post consultation'!$A:$W,13,FALSE)</f>
        <v>0</v>
      </c>
      <c r="N6" s="6">
        <f>VLOOKUP($A6,'[1]Post consultation'!$A:$W,14,FALSE)</f>
        <v>0</v>
      </c>
      <c r="O6" s="6">
        <f>VLOOKUP($A6,'[1]Post consultation'!$A:$W,15,FALSE)</f>
        <v>0</v>
      </c>
      <c r="P6" s="6">
        <f>VLOOKUP($A6,'[1]Post consultation'!$A:$W,16,FALSE)</f>
        <v>0</v>
      </c>
      <c r="Q6" s="6" t="str">
        <f>VLOOKUP($A6,'[1]Post consultation'!$A:$W,17,FALSE)</f>
        <v>✓</v>
      </c>
      <c r="R6" s="6">
        <f>VLOOKUP($A6,'[1]Post consultation'!$A:$W,18,FALSE)</f>
        <v>0</v>
      </c>
      <c r="S6" s="6">
        <f>VLOOKUP($A6,'[1]Post consultation'!$A:$W,19,FALSE)</f>
        <v>0</v>
      </c>
      <c r="T6" s="6">
        <f>VLOOKUP($A6,'[1]Post consultation'!$A:$W,20,FALSE)</f>
        <v>0</v>
      </c>
      <c r="U6" s="6">
        <f>VLOOKUP($A6,'[1]Post consultation'!$A:$W,21,FALSE)</f>
        <v>0</v>
      </c>
      <c r="V6" s="6">
        <f>VLOOKUP($A6,'[1]Post consultation'!$A:$W,22,FALSE)</f>
        <v>0</v>
      </c>
      <c r="W6" s="6">
        <f>VLOOKUP($A6,'[1]Post consultation'!$A:$W,23,FALSE)</f>
        <v>0</v>
      </c>
    </row>
    <row r="7" spans="1:23" x14ac:dyDescent="0.4">
      <c r="A7" s="7" t="s">
        <v>38</v>
      </c>
      <c r="B7" s="5" t="s">
        <v>39</v>
      </c>
      <c r="C7" s="5" t="s">
        <v>40</v>
      </c>
      <c r="D7" s="6" t="str">
        <f>VLOOKUP($A7,'[1]Post consultation'!$A:$W,4,FALSE)</f>
        <v>✓</v>
      </c>
      <c r="E7" s="6">
        <f>VLOOKUP($A7,'[1]Post consultation'!$A:$W,5,FALSE)</f>
        <v>0</v>
      </c>
      <c r="F7" s="6">
        <f>VLOOKUP($A7,'[1]Post consultation'!$A:$W,6,FALSE)</f>
        <v>0</v>
      </c>
      <c r="G7" s="6">
        <f>VLOOKUP($A7,'[1]Post consultation'!$A:$W,7,FALSE)</f>
        <v>0</v>
      </c>
      <c r="H7" s="6">
        <f>VLOOKUP($A7,'[1]Post consultation'!$A:$W,8,FALSE)</f>
        <v>0</v>
      </c>
      <c r="I7" s="6">
        <f>VLOOKUP($A7,'[1]Post consultation'!$A:$W,9,FALSE)</f>
        <v>0</v>
      </c>
      <c r="J7" s="6" t="str">
        <f>VLOOKUP($A7,'[1]Post consultation'!$A:$W,10,FALSE)</f>
        <v>✓</v>
      </c>
      <c r="K7" s="6">
        <f>VLOOKUP($A7,'[1]Post consultation'!$A:$W,11,FALSE)</f>
        <v>0</v>
      </c>
      <c r="L7" s="6" t="str">
        <f>VLOOKUP($A7,'[1]Post consultation'!$A:$W,12,FALSE)</f>
        <v>✓</v>
      </c>
      <c r="M7" s="6">
        <f>VLOOKUP($A7,'[1]Post consultation'!$A:$W,13,FALSE)</f>
        <v>0</v>
      </c>
      <c r="N7" s="6">
        <f>VLOOKUP($A7,'[1]Post consultation'!$A:$W,14,FALSE)</f>
        <v>0</v>
      </c>
      <c r="O7" s="6">
        <f>VLOOKUP($A7,'[1]Post consultation'!$A:$W,15,FALSE)</f>
        <v>0</v>
      </c>
      <c r="P7" s="6">
        <f>VLOOKUP($A7,'[1]Post consultation'!$A:$W,16,FALSE)</f>
        <v>0</v>
      </c>
      <c r="Q7" s="6" t="str">
        <f>VLOOKUP($A7,'[1]Post consultation'!$A:$W,17,FALSE)</f>
        <v>✓</v>
      </c>
      <c r="R7" s="6">
        <f>VLOOKUP($A7,'[1]Post consultation'!$A:$W,18,FALSE)</f>
        <v>0</v>
      </c>
      <c r="S7" s="6">
        <f>VLOOKUP($A7,'[1]Post consultation'!$A:$W,19,FALSE)</f>
        <v>0</v>
      </c>
      <c r="T7" s="6">
        <f>VLOOKUP($A7,'[1]Post consultation'!$A:$W,20,FALSE)</f>
        <v>0</v>
      </c>
      <c r="U7" s="6">
        <f>VLOOKUP($A7,'[1]Post consultation'!$A:$W,21,FALSE)</f>
        <v>0</v>
      </c>
      <c r="V7" s="6">
        <f>VLOOKUP($A7,'[1]Post consultation'!$A:$W,22,FALSE)</f>
        <v>0</v>
      </c>
      <c r="W7" s="6">
        <f>VLOOKUP($A7,'[1]Post consultation'!$A:$W,23,FALSE)</f>
        <v>0</v>
      </c>
    </row>
    <row r="8" spans="1:23" x14ac:dyDescent="0.4">
      <c r="A8" s="7" t="s">
        <v>41</v>
      </c>
      <c r="B8" s="5" t="s">
        <v>42</v>
      </c>
      <c r="C8" s="5" t="s">
        <v>43</v>
      </c>
      <c r="D8" s="6" t="str">
        <f>VLOOKUP($A8,'[1]Post consultation'!$A:$W,4,FALSE)</f>
        <v>✓</v>
      </c>
      <c r="E8" s="6">
        <f>VLOOKUP($A8,'[1]Post consultation'!$A:$W,5,FALSE)</f>
        <v>0</v>
      </c>
      <c r="F8" s="6">
        <f>VLOOKUP($A8,'[1]Post consultation'!$A:$W,6,FALSE)</f>
        <v>0</v>
      </c>
      <c r="G8" s="6">
        <f>VLOOKUP($A8,'[1]Post consultation'!$A:$W,7,FALSE)</f>
        <v>0</v>
      </c>
      <c r="H8" s="6">
        <f>VLOOKUP($A8,'[1]Post consultation'!$A:$W,8,FALSE)</f>
        <v>0</v>
      </c>
      <c r="I8" s="6" t="str">
        <f>VLOOKUP($A8,'[1]Post consultation'!$A:$W,9,FALSE)</f>
        <v>✓</v>
      </c>
      <c r="J8" s="6" t="str">
        <f>VLOOKUP($A8,'[1]Post consultation'!$A:$W,10,FALSE)</f>
        <v>✓</v>
      </c>
      <c r="K8" s="6">
        <f>VLOOKUP($A8,'[1]Post consultation'!$A:$W,11,FALSE)</f>
        <v>0</v>
      </c>
      <c r="L8" s="6" t="str">
        <f>VLOOKUP($A8,'[1]Post consultation'!$A:$W,12,FALSE)</f>
        <v>✓</v>
      </c>
      <c r="M8" s="6">
        <f>VLOOKUP($A8,'[1]Post consultation'!$A:$W,13,FALSE)</f>
        <v>0</v>
      </c>
      <c r="N8" s="6">
        <f>VLOOKUP($A8,'[1]Post consultation'!$A:$W,14,FALSE)</f>
        <v>0</v>
      </c>
      <c r="O8" s="6">
        <f>VLOOKUP($A8,'[1]Post consultation'!$A:$W,15,FALSE)</f>
        <v>0</v>
      </c>
      <c r="P8" s="6">
        <f>VLOOKUP($A8,'[1]Post consultation'!$A:$W,16,FALSE)</f>
        <v>0</v>
      </c>
      <c r="Q8" s="6" t="str">
        <f>VLOOKUP($A8,'[1]Post consultation'!$A:$W,17,FALSE)</f>
        <v>✓</v>
      </c>
      <c r="R8" s="6">
        <f>VLOOKUP($A8,'[1]Post consultation'!$A:$W,18,FALSE)</f>
        <v>0</v>
      </c>
      <c r="S8" s="6">
        <f>VLOOKUP($A8,'[1]Post consultation'!$A:$W,19,FALSE)</f>
        <v>0</v>
      </c>
      <c r="T8" s="6">
        <f>VLOOKUP($A8,'[1]Post consultation'!$A:$W,20,FALSE)</f>
        <v>0</v>
      </c>
      <c r="U8" s="6">
        <f>VLOOKUP($A8,'[1]Post consultation'!$A:$W,21,FALSE)</f>
        <v>0</v>
      </c>
      <c r="V8" s="6">
        <f>VLOOKUP($A8,'[1]Post consultation'!$A:$W,22,FALSE)</f>
        <v>0</v>
      </c>
      <c r="W8" s="6">
        <f>VLOOKUP($A8,'[1]Post consultation'!$A:$W,23,FALSE)</f>
        <v>0</v>
      </c>
    </row>
    <row r="9" spans="1:23" x14ac:dyDescent="0.4">
      <c r="A9" s="7" t="s">
        <v>44</v>
      </c>
      <c r="B9" s="5" t="s">
        <v>45</v>
      </c>
      <c r="C9" s="5" t="s">
        <v>46</v>
      </c>
      <c r="D9" s="6" t="str">
        <f>VLOOKUP($A9,'[1]Post consultation'!$A:$W,4,FALSE)</f>
        <v>✓</v>
      </c>
      <c r="E9" s="6">
        <f>VLOOKUP($A9,'[1]Post consultation'!$A:$W,5,FALSE)</f>
        <v>0</v>
      </c>
      <c r="F9" s="6">
        <f>VLOOKUP($A9,'[1]Post consultation'!$A:$W,6,FALSE)</f>
        <v>0</v>
      </c>
      <c r="G9" s="6">
        <f>VLOOKUP($A9,'[1]Post consultation'!$A:$W,7,FALSE)</f>
        <v>0</v>
      </c>
      <c r="H9" s="6">
        <f>VLOOKUP($A9,'[1]Post consultation'!$A:$W,8,FALSE)</f>
        <v>0</v>
      </c>
      <c r="I9" s="6">
        <f>VLOOKUP($A9,'[1]Post consultation'!$A:$W,9,FALSE)</f>
        <v>0</v>
      </c>
      <c r="J9" s="6" t="str">
        <f>VLOOKUP($A9,'[1]Post consultation'!$A:$W,10,FALSE)</f>
        <v>✓</v>
      </c>
      <c r="K9" s="6">
        <f>VLOOKUP($A9,'[1]Post consultation'!$A:$W,11,FALSE)</f>
        <v>0</v>
      </c>
      <c r="L9" s="6" t="str">
        <f>VLOOKUP($A9,'[1]Post consultation'!$A:$W,12,FALSE)</f>
        <v>✓</v>
      </c>
      <c r="M9" s="6">
        <f>VLOOKUP($A9,'[1]Post consultation'!$A:$W,13,FALSE)</f>
        <v>0</v>
      </c>
      <c r="N9" s="6">
        <f>VLOOKUP($A9,'[1]Post consultation'!$A:$W,14,FALSE)</f>
        <v>0</v>
      </c>
      <c r="O9" s="6">
        <f>VLOOKUP($A9,'[1]Post consultation'!$A:$W,15,FALSE)</f>
        <v>0</v>
      </c>
      <c r="P9" s="6">
        <f>VLOOKUP($A9,'[1]Post consultation'!$A:$W,16,FALSE)</f>
        <v>0</v>
      </c>
      <c r="Q9" s="6" t="str">
        <f>VLOOKUP($A9,'[1]Post consultation'!$A:$W,17,FALSE)</f>
        <v>✓</v>
      </c>
      <c r="R9" s="6">
        <f>VLOOKUP($A9,'[1]Post consultation'!$A:$W,18,FALSE)</f>
        <v>0</v>
      </c>
      <c r="S9" s="6">
        <f>VLOOKUP($A9,'[1]Post consultation'!$A:$W,19,FALSE)</f>
        <v>0</v>
      </c>
      <c r="T9" s="6">
        <f>VLOOKUP($A9,'[1]Post consultation'!$A:$W,20,FALSE)</f>
        <v>0</v>
      </c>
      <c r="U9" s="6">
        <f>VLOOKUP($A9,'[1]Post consultation'!$A:$W,21,FALSE)</f>
        <v>0</v>
      </c>
      <c r="V9" s="6">
        <f>VLOOKUP($A9,'[1]Post consultation'!$A:$W,22,FALSE)</f>
        <v>0</v>
      </c>
      <c r="W9" s="6">
        <f>VLOOKUP($A9,'[1]Post consultation'!$A:$W,23,FALSE)</f>
        <v>0</v>
      </c>
    </row>
    <row r="10" spans="1:23" x14ac:dyDescent="0.4">
      <c r="A10" s="7" t="s">
        <v>47</v>
      </c>
      <c r="B10" s="5" t="s">
        <v>48</v>
      </c>
      <c r="C10" s="5" t="s">
        <v>46</v>
      </c>
      <c r="D10" s="6" t="str">
        <f>VLOOKUP($A10,'[1]Post consultation'!$A:$W,4,FALSE)</f>
        <v>✓</v>
      </c>
      <c r="E10" s="6">
        <f>VLOOKUP($A10,'[1]Post consultation'!$A:$W,5,FALSE)</f>
        <v>0</v>
      </c>
      <c r="F10" s="6">
        <f>VLOOKUP($A10,'[1]Post consultation'!$A:$W,6,FALSE)</f>
        <v>0</v>
      </c>
      <c r="G10" s="6">
        <f>VLOOKUP($A10,'[1]Post consultation'!$A:$W,7,FALSE)</f>
        <v>0</v>
      </c>
      <c r="H10" s="6">
        <f>VLOOKUP($A10,'[1]Post consultation'!$A:$W,8,FALSE)</f>
        <v>0</v>
      </c>
      <c r="I10" s="6" t="str">
        <f>VLOOKUP($A10,'[1]Post consultation'!$A:$W,9,FALSE)</f>
        <v>✓</v>
      </c>
      <c r="J10" s="6" t="str">
        <f>VLOOKUP($A10,'[1]Post consultation'!$A:$W,10,FALSE)</f>
        <v>✓</v>
      </c>
      <c r="K10" s="6">
        <f>VLOOKUP($A10,'[1]Post consultation'!$A:$W,11,FALSE)</f>
        <v>0</v>
      </c>
      <c r="L10" s="6" t="str">
        <f>VLOOKUP($A10,'[1]Post consultation'!$A:$W,12,FALSE)</f>
        <v>✓</v>
      </c>
      <c r="M10" s="6">
        <f>VLOOKUP($A10,'[1]Post consultation'!$A:$W,13,FALSE)</f>
        <v>0</v>
      </c>
      <c r="N10" s="6">
        <f>VLOOKUP($A10,'[1]Post consultation'!$A:$W,14,FALSE)</f>
        <v>0</v>
      </c>
      <c r="O10" s="6">
        <f>VLOOKUP($A10,'[1]Post consultation'!$A:$W,15,FALSE)</f>
        <v>0</v>
      </c>
      <c r="P10" s="6">
        <f>VLOOKUP($A10,'[1]Post consultation'!$A:$W,16,FALSE)</f>
        <v>0</v>
      </c>
      <c r="Q10" s="6" t="str">
        <f>VLOOKUP($A10,'[1]Post consultation'!$A:$W,17,FALSE)</f>
        <v>✓</v>
      </c>
      <c r="R10" s="6">
        <f>VLOOKUP($A10,'[1]Post consultation'!$A:$W,18,FALSE)</f>
        <v>0</v>
      </c>
      <c r="S10" s="6">
        <f>VLOOKUP($A10,'[1]Post consultation'!$A:$W,19,FALSE)</f>
        <v>0</v>
      </c>
      <c r="T10" s="6">
        <f>VLOOKUP($A10,'[1]Post consultation'!$A:$W,20,FALSE)</f>
        <v>0</v>
      </c>
      <c r="U10" s="6">
        <f>VLOOKUP($A10,'[1]Post consultation'!$A:$W,21,FALSE)</f>
        <v>0</v>
      </c>
      <c r="V10" s="6">
        <f>VLOOKUP($A10,'[1]Post consultation'!$A:$W,22,FALSE)</f>
        <v>0</v>
      </c>
      <c r="W10" s="6">
        <f>VLOOKUP($A10,'[1]Post consultation'!$A:$W,23,FALSE)</f>
        <v>0</v>
      </c>
    </row>
    <row r="11" spans="1:23" x14ac:dyDescent="0.4">
      <c r="A11" s="7" t="s">
        <v>49</v>
      </c>
      <c r="B11" s="5" t="s">
        <v>50</v>
      </c>
      <c r="C11" s="5" t="s">
        <v>51</v>
      </c>
      <c r="D11" s="6" t="str">
        <f>VLOOKUP($A11,'[1]Post consultation'!$A:$W,4,FALSE)</f>
        <v>✓</v>
      </c>
      <c r="E11" s="6">
        <f>VLOOKUP($A11,'[1]Post consultation'!$A:$W,5,FALSE)</f>
        <v>0</v>
      </c>
      <c r="F11" s="6">
        <f>VLOOKUP($A11,'[1]Post consultation'!$A:$W,6,FALSE)</f>
        <v>0</v>
      </c>
      <c r="G11" s="6">
        <f>VLOOKUP($A11,'[1]Post consultation'!$A:$W,7,FALSE)</f>
        <v>0</v>
      </c>
      <c r="H11" s="6">
        <f>VLOOKUP($A11,'[1]Post consultation'!$A:$W,8,FALSE)</f>
        <v>0</v>
      </c>
      <c r="I11" s="6">
        <f>VLOOKUP($A11,'[1]Post consultation'!$A:$W,9,FALSE)</f>
        <v>0</v>
      </c>
      <c r="J11" s="6" t="str">
        <f>VLOOKUP($A11,'[1]Post consultation'!$A:$W,10,FALSE)</f>
        <v>✓</v>
      </c>
      <c r="K11" s="6">
        <f>VLOOKUP($A11,'[1]Post consultation'!$A:$W,11,FALSE)</f>
        <v>0</v>
      </c>
      <c r="L11" s="6" t="str">
        <f>VLOOKUP($A11,'[1]Post consultation'!$A:$W,12,FALSE)</f>
        <v>✓</v>
      </c>
      <c r="M11" s="6">
        <f>VLOOKUP($A11,'[1]Post consultation'!$A:$W,13,FALSE)</f>
        <v>0</v>
      </c>
      <c r="N11" s="6">
        <f>VLOOKUP($A11,'[1]Post consultation'!$A:$W,14,FALSE)</f>
        <v>0</v>
      </c>
      <c r="O11" s="6">
        <f>VLOOKUP($A11,'[1]Post consultation'!$A:$W,15,FALSE)</f>
        <v>0</v>
      </c>
      <c r="P11" s="6">
        <f>VLOOKUP($A11,'[1]Post consultation'!$A:$W,16,FALSE)</f>
        <v>0</v>
      </c>
      <c r="Q11" s="6" t="str">
        <f>VLOOKUP($A11,'[1]Post consultation'!$A:$W,17,FALSE)</f>
        <v>✓</v>
      </c>
      <c r="R11" s="6">
        <f>VLOOKUP($A11,'[1]Post consultation'!$A:$W,18,FALSE)</f>
        <v>0</v>
      </c>
      <c r="S11" s="6">
        <f>VLOOKUP($A11,'[1]Post consultation'!$A:$W,19,FALSE)</f>
        <v>0</v>
      </c>
      <c r="T11" s="6">
        <f>VLOOKUP($A11,'[1]Post consultation'!$A:$W,20,FALSE)</f>
        <v>0</v>
      </c>
      <c r="U11" s="6">
        <f>VLOOKUP($A11,'[1]Post consultation'!$A:$W,21,FALSE)</f>
        <v>0</v>
      </c>
      <c r="V11" s="6">
        <f>VLOOKUP($A11,'[1]Post consultation'!$A:$W,22,FALSE)</f>
        <v>0</v>
      </c>
      <c r="W11" s="6">
        <f>VLOOKUP($A11,'[1]Post consultation'!$A:$W,23,FALSE)</f>
        <v>0</v>
      </c>
    </row>
    <row r="12" spans="1:23" x14ac:dyDescent="0.4">
      <c r="A12" s="4" t="s">
        <v>52</v>
      </c>
      <c r="B12" s="5" t="s">
        <v>53</v>
      </c>
      <c r="C12" s="5" t="s">
        <v>54</v>
      </c>
      <c r="D12" s="6" t="str">
        <f>VLOOKUP($A12,'[1]Post consultation'!$A:$W,4,FALSE)</f>
        <v>✓</v>
      </c>
      <c r="E12" s="6">
        <f>VLOOKUP($A12,'[1]Post consultation'!$A:$W,5,FALSE)</f>
        <v>0</v>
      </c>
      <c r="F12" s="6">
        <f>VLOOKUP($A12,'[1]Post consultation'!$A:$W,6,FALSE)</f>
        <v>0</v>
      </c>
      <c r="G12" s="6">
        <f>VLOOKUP($A12,'[1]Post consultation'!$A:$W,7,FALSE)</f>
        <v>0</v>
      </c>
      <c r="H12" s="6">
        <f>VLOOKUP($A12,'[1]Post consultation'!$A:$W,8,FALSE)</f>
        <v>0</v>
      </c>
      <c r="I12" s="6">
        <f>VLOOKUP($A12,'[1]Post consultation'!$A:$W,9,FALSE)</f>
        <v>0</v>
      </c>
      <c r="J12" s="6" t="str">
        <f>VLOOKUP($A12,'[1]Post consultation'!$A:$W,10,FALSE)</f>
        <v>✓</v>
      </c>
      <c r="K12" s="6" t="str">
        <f>VLOOKUP($A12,'[1]Post consultation'!$A:$W,11,FALSE)</f>
        <v>✓</v>
      </c>
      <c r="L12" s="6" t="str">
        <f>VLOOKUP($A12,'[1]Post consultation'!$A:$W,12,FALSE)</f>
        <v>✓</v>
      </c>
      <c r="M12" s="6">
        <f>VLOOKUP($A12,'[1]Post consultation'!$A:$W,13,FALSE)</f>
        <v>0</v>
      </c>
      <c r="N12" s="6" t="str">
        <f>VLOOKUP($A12,'[1]Post consultation'!$A:$W,14,FALSE)</f>
        <v>✓</v>
      </c>
      <c r="O12" s="6" t="str">
        <f>VLOOKUP($A12,'[1]Post consultation'!$A:$W,15,FALSE)</f>
        <v>✓</v>
      </c>
      <c r="P12" s="6">
        <f>VLOOKUP($A12,'[1]Post consultation'!$A:$W,16,FALSE)</f>
        <v>0</v>
      </c>
      <c r="Q12" s="6" t="str">
        <f>VLOOKUP($A12,'[1]Post consultation'!$A:$W,17,FALSE)</f>
        <v>✓</v>
      </c>
      <c r="R12" s="6">
        <f>VLOOKUP($A12,'[1]Post consultation'!$A:$W,18,FALSE)</f>
        <v>0</v>
      </c>
      <c r="S12" s="6">
        <f>VLOOKUP($A12,'[1]Post consultation'!$A:$W,19,FALSE)</f>
        <v>0</v>
      </c>
      <c r="T12" s="6">
        <f>VLOOKUP($A12,'[1]Post consultation'!$A:$W,20,FALSE)</f>
        <v>0</v>
      </c>
      <c r="U12" s="6">
        <f>VLOOKUP($A12,'[1]Post consultation'!$A:$W,21,FALSE)</f>
        <v>0</v>
      </c>
      <c r="V12" s="6">
        <f>VLOOKUP($A12,'[1]Post consultation'!$A:$W,22,FALSE)</f>
        <v>0</v>
      </c>
      <c r="W12" s="6">
        <f>VLOOKUP($A12,'[1]Post consultation'!$A:$W,23,FALSE)</f>
        <v>0</v>
      </c>
    </row>
    <row r="13" spans="1:23" x14ac:dyDescent="0.4">
      <c r="A13" s="4" t="s">
        <v>55</v>
      </c>
      <c r="B13" s="5" t="s">
        <v>56</v>
      </c>
      <c r="C13" s="5" t="s">
        <v>54</v>
      </c>
      <c r="D13" s="6" t="str">
        <f>VLOOKUP($A13,'[1]Post consultation'!$A:$W,4,FALSE)</f>
        <v>✓</v>
      </c>
      <c r="E13" s="6">
        <f>VLOOKUP($A13,'[1]Post consultation'!$A:$W,5,FALSE)</f>
        <v>0</v>
      </c>
      <c r="F13" s="6">
        <f>VLOOKUP($A13,'[1]Post consultation'!$A:$W,6,FALSE)</f>
        <v>0</v>
      </c>
      <c r="G13" s="6">
        <f>VLOOKUP($A13,'[1]Post consultation'!$A:$W,7,FALSE)</f>
        <v>0</v>
      </c>
      <c r="H13" s="6">
        <f>VLOOKUP($A13,'[1]Post consultation'!$A:$W,8,FALSE)</f>
        <v>0</v>
      </c>
      <c r="I13" s="6">
        <f>VLOOKUP($A13,'[1]Post consultation'!$A:$W,9,FALSE)</f>
        <v>0</v>
      </c>
      <c r="J13" s="6" t="str">
        <f>VLOOKUP($A13,'[1]Post consultation'!$A:$W,10,FALSE)</f>
        <v>✓</v>
      </c>
      <c r="K13" s="6">
        <f>VLOOKUP($A13,'[1]Post consultation'!$A:$W,11,FALSE)</f>
        <v>0</v>
      </c>
      <c r="L13" s="6" t="str">
        <f>VLOOKUP($A13,'[1]Post consultation'!$A:$W,12,FALSE)</f>
        <v>✓</v>
      </c>
      <c r="M13" s="6">
        <f>VLOOKUP($A13,'[1]Post consultation'!$A:$W,13,FALSE)</f>
        <v>0</v>
      </c>
      <c r="N13" s="6">
        <f>VLOOKUP($A13,'[1]Post consultation'!$A:$W,14,FALSE)</f>
        <v>0</v>
      </c>
      <c r="O13" s="6">
        <f>VLOOKUP($A13,'[1]Post consultation'!$A:$W,15,FALSE)</f>
        <v>0</v>
      </c>
      <c r="P13" s="6">
        <f>VLOOKUP($A13,'[1]Post consultation'!$A:$W,16,FALSE)</f>
        <v>0</v>
      </c>
      <c r="Q13" s="6" t="str">
        <f>VLOOKUP($A13,'[1]Post consultation'!$A:$W,17,FALSE)</f>
        <v>✓</v>
      </c>
      <c r="R13" s="6">
        <f>VLOOKUP($A13,'[1]Post consultation'!$A:$W,18,FALSE)</f>
        <v>0</v>
      </c>
      <c r="S13" s="6">
        <f>VLOOKUP($A13,'[1]Post consultation'!$A:$W,19,FALSE)</f>
        <v>0</v>
      </c>
      <c r="T13" s="6">
        <f>VLOOKUP($A13,'[1]Post consultation'!$A:$W,20,FALSE)</f>
        <v>0</v>
      </c>
      <c r="U13" s="6">
        <f>VLOOKUP($A13,'[1]Post consultation'!$A:$W,21,FALSE)</f>
        <v>0</v>
      </c>
      <c r="V13" s="6">
        <f>VLOOKUP($A13,'[1]Post consultation'!$A:$W,22,FALSE)</f>
        <v>0</v>
      </c>
      <c r="W13" s="6">
        <f>VLOOKUP($A13,'[1]Post consultation'!$A:$W,23,FALSE)</f>
        <v>0</v>
      </c>
    </row>
    <row r="14" spans="1:23" x14ac:dyDescent="0.4">
      <c r="A14" s="8" t="s">
        <v>57</v>
      </c>
      <c r="B14" s="9" t="s">
        <v>58</v>
      </c>
      <c r="C14" s="9" t="s">
        <v>59</v>
      </c>
      <c r="D14" s="10" t="str">
        <f>VLOOKUP($A14,'[1]Post consultation'!$A:$W,4,FALSE)</f>
        <v>✓</v>
      </c>
      <c r="E14" s="10">
        <f>VLOOKUP($A14,'[1]Post consultation'!$A:$W,5,FALSE)</f>
        <v>0</v>
      </c>
      <c r="F14" s="10">
        <f>VLOOKUP($A14,'[1]Post consultation'!$A:$W,6,FALSE)</f>
        <v>0</v>
      </c>
      <c r="G14" s="10">
        <f>VLOOKUP($A14,'[1]Post consultation'!$A:$W,7,FALSE)</f>
        <v>0</v>
      </c>
      <c r="H14" s="10">
        <f>VLOOKUP($A14,'[1]Post consultation'!$A:$W,8,FALSE)</f>
        <v>0</v>
      </c>
      <c r="I14" s="10">
        <f>VLOOKUP($A14,'[1]Post consultation'!$A:$W,9,FALSE)</f>
        <v>0</v>
      </c>
      <c r="J14" s="10" t="str">
        <f>VLOOKUP($A14,'[1]Post consultation'!$A:$W,10,FALSE)</f>
        <v>✓</v>
      </c>
      <c r="K14" s="10">
        <f>VLOOKUP($A14,'[1]Post consultation'!$A:$W,11,FALSE)</f>
        <v>0</v>
      </c>
      <c r="L14" s="10" t="str">
        <f>VLOOKUP($A14,'[1]Post consultation'!$A:$W,12,FALSE)</f>
        <v>✓</v>
      </c>
      <c r="M14" s="10">
        <f>VLOOKUP($A14,'[1]Post consultation'!$A:$W,13,FALSE)</f>
        <v>0</v>
      </c>
      <c r="N14" s="10">
        <f>VLOOKUP($A14,'[1]Post consultation'!$A:$W,14,FALSE)</f>
        <v>0</v>
      </c>
      <c r="O14" s="10">
        <f>VLOOKUP($A14,'[1]Post consultation'!$A:$W,15,FALSE)</f>
        <v>0</v>
      </c>
      <c r="P14" s="10">
        <f>VLOOKUP($A14,'[1]Post consultation'!$A:$W,16,FALSE)</f>
        <v>0</v>
      </c>
      <c r="Q14" s="10" t="str">
        <f>VLOOKUP($A14,'[1]Post consultation'!$A:$W,17,FALSE)</f>
        <v>✓</v>
      </c>
      <c r="R14" s="10">
        <f>VLOOKUP($A14,'[1]Post consultation'!$A:$W,18,FALSE)</f>
        <v>0</v>
      </c>
      <c r="S14" s="10">
        <f>VLOOKUP($A14,'[1]Post consultation'!$A:$W,19,FALSE)</f>
        <v>0</v>
      </c>
      <c r="T14" s="10">
        <f>VLOOKUP($A14,'[1]Post consultation'!$A:$W,20,FALSE)</f>
        <v>0</v>
      </c>
      <c r="U14" s="10">
        <f>VLOOKUP($A14,'[1]Post consultation'!$A:$W,21,FALSE)</f>
        <v>0</v>
      </c>
      <c r="V14" s="10">
        <f>VLOOKUP($A14,'[1]Post consultation'!$A:$W,22,FALSE)</f>
        <v>0</v>
      </c>
      <c r="W14" s="10">
        <f>VLOOKUP($A14,'[1]Post consultation'!$A:$W,23,FALSE)</f>
        <v>0</v>
      </c>
    </row>
    <row r="15" spans="1:23" x14ac:dyDescent="0.4">
      <c r="A15" s="8" t="s">
        <v>60</v>
      </c>
      <c r="B15" s="9" t="s">
        <v>61</v>
      </c>
      <c r="C15" s="9" t="s">
        <v>59</v>
      </c>
      <c r="D15" s="10" t="str">
        <f>VLOOKUP($A15,'[1]Post consultation'!$A:$W,4,FALSE)</f>
        <v>✓</v>
      </c>
      <c r="E15" s="10">
        <f>VLOOKUP($A15,'[1]Post consultation'!$A:$W,5,FALSE)</f>
        <v>0</v>
      </c>
      <c r="F15" s="10">
        <f>VLOOKUP($A15,'[1]Post consultation'!$A:$W,6,FALSE)</f>
        <v>0</v>
      </c>
      <c r="G15" s="10">
        <f>VLOOKUP($A15,'[1]Post consultation'!$A:$W,7,FALSE)</f>
        <v>0</v>
      </c>
      <c r="H15" s="10">
        <f>VLOOKUP($A15,'[1]Post consultation'!$A:$W,8,FALSE)</f>
        <v>0</v>
      </c>
      <c r="I15" s="10">
        <f>VLOOKUP($A15,'[1]Post consultation'!$A:$W,9,FALSE)</f>
        <v>0</v>
      </c>
      <c r="J15" s="10" t="str">
        <f>VLOOKUP($A15,'[1]Post consultation'!$A:$W,10,FALSE)</f>
        <v>✓</v>
      </c>
      <c r="K15" s="10">
        <f>VLOOKUP($A15,'[1]Post consultation'!$A:$W,11,FALSE)</f>
        <v>0</v>
      </c>
      <c r="L15" s="10" t="str">
        <f>VLOOKUP($A15,'[1]Post consultation'!$A:$W,12,FALSE)</f>
        <v>✓</v>
      </c>
      <c r="M15" s="10">
        <f>VLOOKUP($A15,'[1]Post consultation'!$A:$W,13,FALSE)</f>
        <v>0</v>
      </c>
      <c r="N15" s="10">
        <f>VLOOKUP($A15,'[1]Post consultation'!$A:$W,14,FALSE)</f>
        <v>0</v>
      </c>
      <c r="O15" s="10">
        <f>VLOOKUP($A15,'[1]Post consultation'!$A:$W,15,FALSE)</f>
        <v>0</v>
      </c>
      <c r="P15" s="10">
        <f>VLOOKUP($A15,'[1]Post consultation'!$A:$W,16,FALSE)</f>
        <v>0</v>
      </c>
      <c r="Q15" s="10" t="str">
        <f>VLOOKUP($A15,'[1]Post consultation'!$A:$W,17,FALSE)</f>
        <v>✓</v>
      </c>
      <c r="R15" s="10">
        <f>VLOOKUP($A15,'[1]Post consultation'!$A:$W,18,FALSE)</f>
        <v>0</v>
      </c>
      <c r="S15" s="10">
        <f>VLOOKUP($A15,'[1]Post consultation'!$A:$W,19,FALSE)</f>
        <v>0</v>
      </c>
      <c r="T15" s="10">
        <f>VLOOKUP($A15,'[1]Post consultation'!$A:$W,20,FALSE)</f>
        <v>0</v>
      </c>
      <c r="U15" s="10">
        <f>VLOOKUP($A15,'[1]Post consultation'!$A:$W,21,FALSE)</f>
        <v>0</v>
      </c>
      <c r="V15" s="10">
        <f>VLOOKUP($A15,'[1]Post consultation'!$A:$W,22,FALSE)</f>
        <v>0</v>
      </c>
      <c r="W15" s="10">
        <f>VLOOKUP($A15,'[1]Post consultation'!$A:$W,23,FALSE)</f>
        <v>0</v>
      </c>
    </row>
    <row r="16" spans="1:23" x14ac:dyDescent="0.4">
      <c r="A16" s="8" t="s">
        <v>62</v>
      </c>
      <c r="B16" s="9" t="s">
        <v>63</v>
      </c>
      <c r="C16" s="9" t="s">
        <v>59</v>
      </c>
      <c r="D16" s="10" t="str">
        <f>VLOOKUP($A16,'[1]Post consultation'!$A:$W,4,FALSE)</f>
        <v>✓</v>
      </c>
      <c r="E16" s="10">
        <f>VLOOKUP($A16,'[1]Post consultation'!$A:$W,5,FALSE)</f>
        <v>0</v>
      </c>
      <c r="F16" s="10">
        <f>VLOOKUP($A16,'[1]Post consultation'!$A:$W,6,FALSE)</f>
        <v>0</v>
      </c>
      <c r="G16" s="10">
        <f>VLOOKUP($A16,'[1]Post consultation'!$A:$W,7,FALSE)</f>
        <v>0</v>
      </c>
      <c r="H16" s="10">
        <f>VLOOKUP($A16,'[1]Post consultation'!$A:$W,8,FALSE)</f>
        <v>0</v>
      </c>
      <c r="I16" s="10">
        <f>VLOOKUP($A16,'[1]Post consultation'!$A:$W,9,FALSE)</f>
        <v>0</v>
      </c>
      <c r="J16" s="10" t="str">
        <f>VLOOKUP($A16,'[1]Post consultation'!$A:$W,10,FALSE)</f>
        <v>✓</v>
      </c>
      <c r="K16" s="10">
        <f>VLOOKUP($A16,'[1]Post consultation'!$A:$W,11,FALSE)</f>
        <v>0</v>
      </c>
      <c r="L16" s="10" t="str">
        <f>VLOOKUP($A16,'[1]Post consultation'!$A:$W,12,FALSE)</f>
        <v>✓</v>
      </c>
      <c r="M16" s="10">
        <f>VLOOKUP($A16,'[1]Post consultation'!$A:$W,13,FALSE)</f>
        <v>0</v>
      </c>
      <c r="N16" s="10">
        <f>VLOOKUP($A16,'[1]Post consultation'!$A:$W,14,FALSE)</f>
        <v>0</v>
      </c>
      <c r="O16" s="10">
        <f>VLOOKUP($A16,'[1]Post consultation'!$A:$W,15,FALSE)</f>
        <v>0</v>
      </c>
      <c r="P16" s="10">
        <f>VLOOKUP($A16,'[1]Post consultation'!$A:$W,16,FALSE)</f>
        <v>0</v>
      </c>
      <c r="Q16" s="10" t="str">
        <f>VLOOKUP($A16,'[1]Post consultation'!$A:$W,17,FALSE)</f>
        <v>✓</v>
      </c>
      <c r="R16" s="10">
        <f>VLOOKUP($A16,'[1]Post consultation'!$A:$W,18,FALSE)</f>
        <v>0</v>
      </c>
      <c r="S16" s="10">
        <f>VLOOKUP($A16,'[1]Post consultation'!$A:$W,19,FALSE)</f>
        <v>0</v>
      </c>
      <c r="T16" s="10">
        <f>VLOOKUP($A16,'[1]Post consultation'!$A:$W,20,FALSE)</f>
        <v>0</v>
      </c>
      <c r="U16" s="10">
        <f>VLOOKUP($A16,'[1]Post consultation'!$A:$W,21,FALSE)</f>
        <v>0</v>
      </c>
      <c r="V16" s="10">
        <f>VLOOKUP($A16,'[1]Post consultation'!$A:$W,22,FALSE)</f>
        <v>0</v>
      </c>
      <c r="W16" s="10">
        <f>VLOOKUP($A16,'[1]Post consultation'!$A:$W,23,FALSE)</f>
        <v>0</v>
      </c>
    </row>
    <row r="17" spans="1:23" x14ac:dyDescent="0.4">
      <c r="A17" s="8" t="s">
        <v>64</v>
      </c>
      <c r="B17" s="9" t="s">
        <v>65</v>
      </c>
      <c r="C17" s="9" t="s">
        <v>59</v>
      </c>
      <c r="D17" s="10" t="str">
        <f>VLOOKUP($A17,'[1]Post consultation'!$A:$W,4,FALSE)</f>
        <v>✓</v>
      </c>
      <c r="E17" s="10">
        <f>VLOOKUP($A17,'[1]Post consultation'!$A:$W,5,FALSE)</f>
        <v>0</v>
      </c>
      <c r="F17" s="10">
        <f>VLOOKUP($A17,'[1]Post consultation'!$A:$W,6,FALSE)</f>
        <v>0</v>
      </c>
      <c r="G17" s="10">
        <f>VLOOKUP($A17,'[1]Post consultation'!$A:$W,7,FALSE)</f>
        <v>0</v>
      </c>
      <c r="H17" s="10">
        <f>VLOOKUP($A17,'[1]Post consultation'!$A:$W,8,FALSE)</f>
        <v>0</v>
      </c>
      <c r="I17" s="10">
        <f>VLOOKUP($A17,'[1]Post consultation'!$A:$W,9,FALSE)</f>
        <v>0</v>
      </c>
      <c r="J17" s="10" t="str">
        <f>VLOOKUP($A17,'[1]Post consultation'!$A:$W,10,FALSE)</f>
        <v>✓</v>
      </c>
      <c r="K17" s="10">
        <f>VLOOKUP($A17,'[1]Post consultation'!$A:$W,11,FALSE)</f>
        <v>0</v>
      </c>
      <c r="L17" s="10" t="str">
        <f>VLOOKUP($A17,'[1]Post consultation'!$A:$W,12,FALSE)</f>
        <v>✓</v>
      </c>
      <c r="M17" s="10">
        <f>VLOOKUP($A17,'[1]Post consultation'!$A:$W,13,FALSE)</f>
        <v>0</v>
      </c>
      <c r="N17" s="10">
        <f>VLOOKUP($A17,'[1]Post consultation'!$A:$W,14,FALSE)</f>
        <v>0</v>
      </c>
      <c r="O17" s="10">
        <f>VLOOKUP($A17,'[1]Post consultation'!$A:$W,15,FALSE)</f>
        <v>0</v>
      </c>
      <c r="P17" s="10">
        <f>VLOOKUP($A17,'[1]Post consultation'!$A:$W,16,FALSE)</f>
        <v>0</v>
      </c>
      <c r="Q17" s="10" t="str">
        <f>VLOOKUP($A17,'[1]Post consultation'!$A:$W,17,FALSE)</f>
        <v>✓</v>
      </c>
      <c r="R17" s="10">
        <f>VLOOKUP($A17,'[1]Post consultation'!$A:$W,18,FALSE)</f>
        <v>0</v>
      </c>
      <c r="S17" s="10">
        <f>VLOOKUP($A17,'[1]Post consultation'!$A:$W,19,FALSE)</f>
        <v>0</v>
      </c>
      <c r="T17" s="10">
        <f>VLOOKUP($A17,'[1]Post consultation'!$A:$W,20,FALSE)</f>
        <v>0</v>
      </c>
      <c r="U17" s="10">
        <f>VLOOKUP($A17,'[1]Post consultation'!$A:$W,21,FALSE)</f>
        <v>0</v>
      </c>
      <c r="V17" s="10">
        <f>VLOOKUP($A17,'[1]Post consultation'!$A:$W,22,FALSE)</f>
        <v>0</v>
      </c>
      <c r="W17" s="10">
        <f>VLOOKUP($A17,'[1]Post consultation'!$A:$W,23,FALSE)</f>
        <v>0</v>
      </c>
    </row>
    <row r="18" spans="1:23" x14ac:dyDescent="0.4">
      <c r="A18" s="8" t="s">
        <v>66</v>
      </c>
      <c r="B18" s="9" t="s">
        <v>67</v>
      </c>
      <c r="C18" s="9" t="s">
        <v>68</v>
      </c>
      <c r="D18" s="10" t="str">
        <f>VLOOKUP($A18,'[1]Post consultation'!$A:$W,4,FALSE)</f>
        <v>✓</v>
      </c>
      <c r="E18" s="10">
        <f>VLOOKUP($A18,'[1]Post consultation'!$A:$W,5,FALSE)</f>
        <v>0</v>
      </c>
      <c r="F18" s="10">
        <f>VLOOKUP($A18,'[1]Post consultation'!$A:$W,6,FALSE)</f>
        <v>0</v>
      </c>
      <c r="G18" s="10">
        <f>VLOOKUP($A18,'[1]Post consultation'!$A:$W,7,FALSE)</f>
        <v>0</v>
      </c>
      <c r="H18" s="10">
        <f>VLOOKUP($A18,'[1]Post consultation'!$A:$W,8,FALSE)</f>
        <v>0</v>
      </c>
      <c r="I18" s="10">
        <f>VLOOKUP($A18,'[1]Post consultation'!$A:$W,9,FALSE)</f>
        <v>0</v>
      </c>
      <c r="J18" s="10" t="str">
        <f>VLOOKUP($A18,'[1]Post consultation'!$A:$W,10,FALSE)</f>
        <v>✓</v>
      </c>
      <c r="K18" s="10">
        <f>VLOOKUP($A18,'[1]Post consultation'!$A:$W,11,FALSE)</f>
        <v>0</v>
      </c>
      <c r="L18" s="10" t="str">
        <f>VLOOKUP($A18,'[1]Post consultation'!$A:$W,12,FALSE)</f>
        <v>✓</v>
      </c>
      <c r="M18" s="10">
        <f>VLOOKUP($A18,'[1]Post consultation'!$A:$W,13,FALSE)</f>
        <v>0</v>
      </c>
      <c r="N18" s="10">
        <f>VLOOKUP($A18,'[1]Post consultation'!$A:$W,14,FALSE)</f>
        <v>0</v>
      </c>
      <c r="O18" s="10">
        <f>VLOOKUP($A18,'[1]Post consultation'!$A:$W,15,FALSE)</f>
        <v>0</v>
      </c>
      <c r="P18" s="10">
        <f>VLOOKUP($A18,'[1]Post consultation'!$A:$W,16,FALSE)</f>
        <v>0</v>
      </c>
      <c r="Q18" s="10" t="str">
        <f>VLOOKUP($A18,'[1]Post consultation'!$A:$W,17,FALSE)</f>
        <v>✓</v>
      </c>
      <c r="R18" s="10">
        <f>VLOOKUP($A18,'[1]Post consultation'!$A:$W,18,FALSE)</f>
        <v>0</v>
      </c>
      <c r="S18" s="10">
        <f>VLOOKUP($A18,'[1]Post consultation'!$A:$W,19,FALSE)</f>
        <v>0</v>
      </c>
      <c r="T18" s="10">
        <f>VLOOKUP($A18,'[1]Post consultation'!$A:$W,20,FALSE)</f>
        <v>0</v>
      </c>
      <c r="U18" s="10">
        <f>VLOOKUP($A18,'[1]Post consultation'!$A:$W,21,FALSE)</f>
        <v>0</v>
      </c>
      <c r="V18" s="10">
        <f>VLOOKUP($A18,'[1]Post consultation'!$A:$W,22,FALSE)</f>
        <v>0</v>
      </c>
      <c r="W18" s="10">
        <f>VLOOKUP($A18,'[1]Post consultation'!$A:$W,23,FALSE)</f>
        <v>0</v>
      </c>
    </row>
    <row r="19" spans="1:23" x14ac:dyDescent="0.4">
      <c r="A19" s="8" t="s">
        <v>69</v>
      </c>
      <c r="B19" s="9" t="s">
        <v>70</v>
      </c>
      <c r="C19" s="9" t="s">
        <v>68</v>
      </c>
      <c r="D19" s="10" t="str">
        <f>VLOOKUP($A19,'[1]Post consultation'!$A:$W,4,FALSE)</f>
        <v>✓</v>
      </c>
      <c r="E19" s="10">
        <f>VLOOKUP($A19,'[1]Post consultation'!$A:$W,5,FALSE)</f>
        <v>0</v>
      </c>
      <c r="F19" s="10">
        <f>VLOOKUP($A19,'[1]Post consultation'!$A:$W,6,FALSE)</f>
        <v>0</v>
      </c>
      <c r="G19" s="10">
        <f>VLOOKUP($A19,'[1]Post consultation'!$A:$W,7,FALSE)</f>
        <v>0</v>
      </c>
      <c r="H19" s="10">
        <f>VLOOKUP($A19,'[1]Post consultation'!$A:$W,8,FALSE)</f>
        <v>0</v>
      </c>
      <c r="I19" s="10">
        <f>VLOOKUP($A19,'[1]Post consultation'!$A:$W,9,FALSE)</f>
        <v>0</v>
      </c>
      <c r="J19" s="10" t="str">
        <f>VLOOKUP($A19,'[1]Post consultation'!$A:$W,10,FALSE)</f>
        <v>✓</v>
      </c>
      <c r="K19" s="10">
        <f>VLOOKUP($A19,'[1]Post consultation'!$A:$W,11,FALSE)</f>
        <v>0</v>
      </c>
      <c r="L19" s="10" t="str">
        <f>VLOOKUP($A19,'[1]Post consultation'!$A:$W,12,FALSE)</f>
        <v>✓</v>
      </c>
      <c r="M19" s="10">
        <f>VLOOKUP($A19,'[1]Post consultation'!$A:$W,13,FALSE)</f>
        <v>0</v>
      </c>
      <c r="N19" s="10">
        <f>VLOOKUP($A19,'[1]Post consultation'!$A:$W,14,FALSE)</f>
        <v>0</v>
      </c>
      <c r="O19" s="10">
        <f>VLOOKUP($A19,'[1]Post consultation'!$A:$W,15,FALSE)</f>
        <v>0</v>
      </c>
      <c r="P19" s="10">
        <f>VLOOKUP($A19,'[1]Post consultation'!$A:$W,16,FALSE)</f>
        <v>0</v>
      </c>
      <c r="Q19" s="10" t="str">
        <f>VLOOKUP($A19,'[1]Post consultation'!$A:$W,17,FALSE)</f>
        <v>✓</v>
      </c>
      <c r="R19" s="10">
        <f>VLOOKUP($A19,'[1]Post consultation'!$A:$W,18,FALSE)</f>
        <v>0</v>
      </c>
      <c r="S19" s="10">
        <f>VLOOKUP($A19,'[1]Post consultation'!$A:$W,19,FALSE)</f>
        <v>0</v>
      </c>
      <c r="T19" s="10">
        <f>VLOOKUP($A19,'[1]Post consultation'!$A:$W,20,FALSE)</f>
        <v>0</v>
      </c>
      <c r="U19" s="10">
        <f>VLOOKUP($A19,'[1]Post consultation'!$A:$W,21,FALSE)</f>
        <v>0</v>
      </c>
      <c r="V19" s="10">
        <f>VLOOKUP($A19,'[1]Post consultation'!$A:$W,22,FALSE)</f>
        <v>0</v>
      </c>
      <c r="W19" s="10">
        <f>VLOOKUP($A19,'[1]Post consultation'!$A:$W,23,FALSE)</f>
        <v>0</v>
      </c>
    </row>
    <row r="20" spans="1:23" x14ac:dyDescent="0.4">
      <c r="A20" s="8" t="s">
        <v>71</v>
      </c>
      <c r="B20" s="9" t="s">
        <v>58</v>
      </c>
      <c r="C20" s="9" t="s">
        <v>72</v>
      </c>
      <c r="D20" s="10" t="str">
        <f>VLOOKUP($A20,'[1]Post consultation'!$A:$W,4,FALSE)</f>
        <v>✓</v>
      </c>
      <c r="E20" s="10">
        <f>VLOOKUP($A20,'[1]Post consultation'!$A:$W,5,FALSE)</f>
        <v>0</v>
      </c>
      <c r="F20" s="10">
        <f>VLOOKUP($A20,'[1]Post consultation'!$A:$W,6,FALSE)</f>
        <v>0</v>
      </c>
      <c r="G20" s="10">
        <f>VLOOKUP($A20,'[1]Post consultation'!$A:$W,7,FALSE)</f>
        <v>0</v>
      </c>
      <c r="H20" s="10">
        <f>VLOOKUP($A20,'[1]Post consultation'!$A:$W,8,FALSE)</f>
        <v>0</v>
      </c>
      <c r="I20" s="10">
        <f>VLOOKUP($A20,'[1]Post consultation'!$A:$W,9,FALSE)</f>
        <v>0</v>
      </c>
      <c r="J20" s="10" t="str">
        <f>VLOOKUP($A20,'[1]Post consultation'!$A:$W,10,FALSE)</f>
        <v>✓</v>
      </c>
      <c r="K20" s="10">
        <f>VLOOKUP($A20,'[1]Post consultation'!$A:$W,11,FALSE)</f>
        <v>0</v>
      </c>
      <c r="L20" s="10" t="str">
        <f>VLOOKUP($A20,'[1]Post consultation'!$A:$W,12,FALSE)</f>
        <v>✓</v>
      </c>
      <c r="M20" s="10">
        <f>VLOOKUP($A20,'[1]Post consultation'!$A:$W,13,FALSE)</f>
        <v>0</v>
      </c>
      <c r="N20" s="10">
        <f>VLOOKUP($A20,'[1]Post consultation'!$A:$W,14,FALSE)</f>
        <v>0</v>
      </c>
      <c r="O20" s="10">
        <f>VLOOKUP($A20,'[1]Post consultation'!$A:$W,15,FALSE)</f>
        <v>0</v>
      </c>
      <c r="P20" s="10">
        <f>VLOOKUP($A20,'[1]Post consultation'!$A:$W,16,FALSE)</f>
        <v>0</v>
      </c>
      <c r="Q20" s="10" t="str">
        <f>VLOOKUP($A20,'[1]Post consultation'!$A:$W,17,FALSE)</f>
        <v>✓</v>
      </c>
      <c r="R20" s="10">
        <f>VLOOKUP($A20,'[1]Post consultation'!$A:$W,18,FALSE)</f>
        <v>0</v>
      </c>
      <c r="S20" s="10">
        <f>VLOOKUP($A20,'[1]Post consultation'!$A:$W,19,FALSE)</f>
        <v>0</v>
      </c>
      <c r="T20" s="10">
        <f>VLOOKUP($A20,'[1]Post consultation'!$A:$W,20,FALSE)</f>
        <v>0</v>
      </c>
      <c r="U20" s="10">
        <f>VLOOKUP($A20,'[1]Post consultation'!$A:$W,21,FALSE)</f>
        <v>0</v>
      </c>
      <c r="V20" s="10">
        <f>VLOOKUP($A20,'[1]Post consultation'!$A:$W,22,FALSE)</f>
        <v>0</v>
      </c>
      <c r="W20" s="10">
        <f>VLOOKUP($A20,'[1]Post consultation'!$A:$W,23,FALSE)</f>
        <v>0</v>
      </c>
    </row>
    <row r="21" spans="1:23" x14ac:dyDescent="0.4">
      <c r="A21" s="8" t="s">
        <v>73</v>
      </c>
      <c r="B21" s="9" t="s">
        <v>74</v>
      </c>
      <c r="C21" s="9" t="s">
        <v>75</v>
      </c>
      <c r="D21" s="10" t="str">
        <f>VLOOKUP($A21,'[1]Post consultation'!$A:$W,4,FALSE)</f>
        <v>✓</v>
      </c>
      <c r="E21" s="10">
        <f>VLOOKUP($A21,'[1]Post consultation'!$A:$W,5,FALSE)</f>
        <v>0</v>
      </c>
      <c r="F21" s="10">
        <f>VLOOKUP($A21,'[1]Post consultation'!$A:$W,6,FALSE)</f>
        <v>0</v>
      </c>
      <c r="G21" s="10">
        <f>VLOOKUP($A21,'[1]Post consultation'!$A:$W,7,FALSE)</f>
        <v>0</v>
      </c>
      <c r="H21" s="10">
        <f>VLOOKUP($A21,'[1]Post consultation'!$A:$W,8,FALSE)</f>
        <v>0</v>
      </c>
      <c r="I21" s="10">
        <f>VLOOKUP($A21,'[1]Post consultation'!$A:$W,9,FALSE)</f>
        <v>0</v>
      </c>
      <c r="J21" s="10" t="str">
        <f>VLOOKUP($A21,'[1]Post consultation'!$A:$W,10,FALSE)</f>
        <v>✓</v>
      </c>
      <c r="K21" s="10">
        <f>VLOOKUP($A21,'[1]Post consultation'!$A:$W,11,FALSE)</f>
        <v>0</v>
      </c>
      <c r="L21" s="10" t="str">
        <f>VLOOKUP($A21,'[1]Post consultation'!$A:$W,12,FALSE)</f>
        <v>✓</v>
      </c>
      <c r="M21" s="10">
        <f>VLOOKUP($A21,'[1]Post consultation'!$A:$W,13,FALSE)</f>
        <v>0</v>
      </c>
      <c r="N21" s="10">
        <f>VLOOKUP($A21,'[1]Post consultation'!$A:$W,14,FALSE)</f>
        <v>0</v>
      </c>
      <c r="O21" s="10">
        <f>VLOOKUP($A21,'[1]Post consultation'!$A:$W,15,FALSE)</f>
        <v>0</v>
      </c>
      <c r="P21" s="10">
        <f>VLOOKUP($A21,'[1]Post consultation'!$A:$W,16,FALSE)</f>
        <v>0</v>
      </c>
      <c r="Q21" s="10" t="str">
        <f>VLOOKUP($A21,'[1]Post consultation'!$A:$W,17,FALSE)</f>
        <v>✓</v>
      </c>
      <c r="R21" s="10">
        <f>VLOOKUP($A21,'[1]Post consultation'!$A:$W,18,FALSE)</f>
        <v>0</v>
      </c>
      <c r="S21" s="10">
        <f>VLOOKUP($A21,'[1]Post consultation'!$A:$W,19,FALSE)</f>
        <v>0</v>
      </c>
      <c r="T21" s="10">
        <f>VLOOKUP($A21,'[1]Post consultation'!$A:$W,20,FALSE)</f>
        <v>0</v>
      </c>
      <c r="U21" s="10" t="str">
        <f>VLOOKUP($A21,'[1]Post consultation'!$A:$W,21,FALSE)</f>
        <v>✓</v>
      </c>
      <c r="V21" s="10">
        <f>VLOOKUP($A21,'[1]Post consultation'!$A:$W,22,FALSE)</f>
        <v>0</v>
      </c>
      <c r="W21" s="10">
        <f>VLOOKUP($A21,'[1]Post consultation'!$A:$W,23,FALSE)</f>
        <v>0</v>
      </c>
    </row>
    <row r="22" spans="1:23" x14ac:dyDescent="0.4">
      <c r="A22" s="8" t="s">
        <v>76</v>
      </c>
      <c r="B22" s="9" t="s">
        <v>77</v>
      </c>
      <c r="C22" s="9" t="s">
        <v>75</v>
      </c>
      <c r="D22" s="10" t="str">
        <f>VLOOKUP($A22,'[1]Post consultation'!$A:$W,4,FALSE)</f>
        <v>✓</v>
      </c>
      <c r="E22" s="10">
        <f>VLOOKUP($A22,'[1]Post consultation'!$A:$W,5,FALSE)</f>
        <v>0</v>
      </c>
      <c r="F22" s="10">
        <f>VLOOKUP($A22,'[1]Post consultation'!$A:$W,6,FALSE)</f>
        <v>0</v>
      </c>
      <c r="G22" s="10">
        <f>VLOOKUP($A22,'[1]Post consultation'!$A:$W,7,FALSE)</f>
        <v>0</v>
      </c>
      <c r="H22" s="10">
        <f>VLOOKUP($A22,'[1]Post consultation'!$A:$W,8,FALSE)</f>
        <v>0</v>
      </c>
      <c r="I22" s="10">
        <f>VLOOKUP($A22,'[1]Post consultation'!$A:$W,9,FALSE)</f>
        <v>0</v>
      </c>
      <c r="J22" s="10" t="str">
        <f>VLOOKUP($A22,'[1]Post consultation'!$A:$W,10,FALSE)</f>
        <v>✓</v>
      </c>
      <c r="K22" s="10">
        <f>VLOOKUP($A22,'[1]Post consultation'!$A:$W,11,FALSE)</f>
        <v>0</v>
      </c>
      <c r="L22" s="10" t="str">
        <f>VLOOKUP($A22,'[1]Post consultation'!$A:$W,12,FALSE)</f>
        <v>✓</v>
      </c>
      <c r="M22" s="10">
        <f>VLOOKUP($A22,'[1]Post consultation'!$A:$W,13,FALSE)</f>
        <v>0</v>
      </c>
      <c r="N22" s="10">
        <f>VLOOKUP($A22,'[1]Post consultation'!$A:$W,14,FALSE)</f>
        <v>0</v>
      </c>
      <c r="O22" s="10">
        <f>VLOOKUP($A22,'[1]Post consultation'!$A:$W,15,FALSE)</f>
        <v>0</v>
      </c>
      <c r="P22" s="10">
        <f>VLOOKUP($A22,'[1]Post consultation'!$A:$W,16,FALSE)</f>
        <v>0</v>
      </c>
      <c r="Q22" s="10" t="str">
        <f>VLOOKUP($A22,'[1]Post consultation'!$A:$W,17,FALSE)</f>
        <v>✓</v>
      </c>
      <c r="R22" s="10">
        <f>VLOOKUP($A22,'[1]Post consultation'!$A:$W,18,FALSE)</f>
        <v>0</v>
      </c>
      <c r="S22" s="10">
        <f>VLOOKUP($A22,'[1]Post consultation'!$A:$W,19,FALSE)</f>
        <v>0</v>
      </c>
      <c r="T22" s="10">
        <f>VLOOKUP($A22,'[1]Post consultation'!$A:$W,20,FALSE)</f>
        <v>0</v>
      </c>
      <c r="U22" s="10" t="str">
        <f>VLOOKUP($A22,'[1]Post consultation'!$A:$W,21,FALSE)</f>
        <v>✓</v>
      </c>
      <c r="V22" s="10">
        <f>VLOOKUP($A22,'[1]Post consultation'!$A:$W,22,FALSE)</f>
        <v>0</v>
      </c>
      <c r="W22" s="10">
        <f>VLOOKUP($A22,'[1]Post consultation'!$A:$W,23,FALSE)</f>
        <v>0</v>
      </c>
    </row>
    <row r="23" spans="1:23" x14ac:dyDescent="0.4">
      <c r="A23" s="8" t="s">
        <v>78</v>
      </c>
      <c r="B23" s="9" t="s">
        <v>65</v>
      </c>
      <c r="C23" s="9" t="s">
        <v>75</v>
      </c>
      <c r="D23" s="10" t="str">
        <f>VLOOKUP($A23,'[1]Post consultation'!$A:$W,4,FALSE)</f>
        <v>✓</v>
      </c>
      <c r="E23" s="10">
        <f>VLOOKUP($A23,'[1]Post consultation'!$A:$W,5,FALSE)</f>
        <v>0</v>
      </c>
      <c r="F23" s="10">
        <f>VLOOKUP($A23,'[1]Post consultation'!$A:$W,6,FALSE)</f>
        <v>0</v>
      </c>
      <c r="G23" s="10">
        <f>VLOOKUP($A23,'[1]Post consultation'!$A:$W,7,FALSE)</f>
        <v>0</v>
      </c>
      <c r="H23" s="10">
        <f>VLOOKUP($A23,'[1]Post consultation'!$A:$W,8,FALSE)</f>
        <v>0</v>
      </c>
      <c r="I23" s="10">
        <f>VLOOKUP($A23,'[1]Post consultation'!$A:$W,9,FALSE)</f>
        <v>0</v>
      </c>
      <c r="J23" s="10" t="str">
        <f>VLOOKUP($A23,'[1]Post consultation'!$A:$W,10,FALSE)</f>
        <v>✓</v>
      </c>
      <c r="K23" s="10">
        <f>VLOOKUP($A23,'[1]Post consultation'!$A:$W,11,FALSE)</f>
        <v>0</v>
      </c>
      <c r="L23" s="10" t="str">
        <f>VLOOKUP($A23,'[1]Post consultation'!$A:$W,12,FALSE)</f>
        <v>✓</v>
      </c>
      <c r="M23" s="10">
        <f>VLOOKUP($A23,'[1]Post consultation'!$A:$W,13,FALSE)</f>
        <v>0</v>
      </c>
      <c r="N23" s="10">
        <f>VLOOKUP($A23,'[1]Post consultation'!$A:$W,14,FALSE)</f>
        <v>0</v>
      </c>
      <c r="O23" s="10">
        <f>VLOOKUP($A23,'[1]Post consultation'!$A:$W,15,FALSE)</f>
        <v>0</v>
      </c>
      <c r="P23" s="10">
        <f>VLOOKUP($A23,'[1]Post consultation'!$A:$W,16,FALSE)</f>
        <v>0</v>
      </c>
      <c r="Q23" s="10" t="str">
        <f>VLOOKUP($A23,'[1]Post consultation'!$A:$W,17,FALSE)</f>
        <v>✓</v>
      </c>
      <c r="R23" s="10">
        <f>VLOOKUP($A23,'[1]Post consultation'!$A:$W,18,FALSE)</f>
        <v>0</v>
      </c>
      <c r="S23" s="10">
        <f>VLOOKUP($A23,'[1]Post consultation'!$A:$W,19,FALSE)</f>
        <v>0</v>
      </c>
      <c r="T23" s="10">
        <f>VLOOKUP($A23,'[1]Post consultation'!$A:$W,20,FALSE)</f>
        <v>0</v>
      </c>
      <c r="U23" s="10">
        <f>VLOOKUP($A23,'[1]Post consultation'!$A:$W,21,FALSE)</f>
        <v>0</v>
      </c>
      <c r="V23" s="10">
        <f>VLOOKUP($A23,'[1]Post consultation'!$A:$W,22,FALSE)</f>
        <v>0</v>
      </c>
      <c r="W23" s="10">
        <f>VLOOKUP($A23,'[1]Post consultation'!$A:$W,23,FALSE)</f>
        <v>0</v>
      </c>
    </row>
    <row r="24" spans="1:23" x14ac:dyDescent="0.4">
      <c r="A24" s="8" t="s">
        <v>79</v>
      </c>
      <c r="B24" s="9" t="s">
        <v>80</v>
      </c>
      <c r="C24" s="9" t="s">
        <v>81</v>
      </c>
      <c r="D24" s="10" t="str">
        <f>VLOOKUP($A24,'[1]Post consultation'!$A:$W,4,FALSE)</f>
        <v>✓</v>
      </c>
      <c r="E24" s="10">
        <f>VLOOKUP($A24,'[1]Post consultation'!$A:$W,5,FALSE)</f>
        <v>0</v>
      </c>
      <c r="F24" s="10">
        <f>VLOOKUP($A24,'[1]Post consultation'!$A:$W,6,FALSE)</f>
        <v>0</v>
      </c>
      <c r="G24" s="10">
        <f>VLOOKUP($A24,'[1]Post consultation'!$A:$W,7,FALSE)</f>
        <v>0</v>
      </c>
      <c r="H24" s="10">
        <f>VLOOKUP($A24,'[1]Post consultation'!$A:$W,8,FALSE)</f>
        <v>0</v>
      </c>
      <c r="I24" s="10">
        <f>VLOOKUP($A24,'[1]Post consultation'!$A:$W,9,FALSE)</f>
        <v>0</v>
      </c>
      <c r="J24" s="10" t="str">
        <f>VLOOKUP($A24,'[1]Post consultation'!$A:$W,10,FALSE)</f>
        <v>✓</v>
      </c>
      <c r="K24" s="10" t="str">
        <f>VLOOKUP($A24,'[1]Post consultation'!$A:$W,11,FALSE)</f>
        <v>✓</v>
      </c>
      <c r="L24" s="10">
        <f>VLOOKUP($A24,'[1]Post consultation'!$A:$W,12,FALSE)</f>
        <v>0</v>
      </c>
      <c r="M24" s="10">
        <f>VLOOKUP($A24,'[1]Post consultation'!$A:$W,13,FALSE)</f>
        <v>0</v>
      </c>
      <c r="N24" s="10">
        <f>VLOOKUP($A24,'[1]Post consultation'!$A:$W,14,FALSE)</f>
        <v>0</v>
      </c>
      <c r="O24" s="10">
        <f>VLOOKUP($A24,'[1]Post consultation'!$A:$W,15,FALSE)</f>
        <v>0</v>
      </c>
      <c r="P24" s="10">
        <f>VLOOKUP($A24,'[1]Post consultation'!$A:$W,16,FALSE)</f>
        <v>0</v>
      </c>
      <c r="Q24" s="10" t="str">
        <f>VLOOKUP($A24,'[1]Post consultation'!$A:$W,17,FALSE)</f>
        <v>✓</v>
      </c>
      <c r="R24" s="10">
        <f>VLOOKUP($A24,'[1]Post consultation'!$A:$W,18,FALSE)</f>
        <v>0</v>
      </c>
      <c r="S24" s="10">
        <f>VLOOKUP($A24,'[1]Post consultation'!$A:$W,19,FALSE)</f>
        <v>0</v>
      </c>
      <c r="T24" s="10">
        <f>VLOOKUP($A24,'[1]Post consultation'!$A:$W,20,FALSE)</f>
        <v>0</v>
      </c>
      <c r="U24" s="10">
        <f>VLOOKUP($A24,'[1]Post consultation'!$A:$W,21,FALSE)</f>
        <v>0</v>
      </c>
      <c r="V24" s="10">
        <f>VLOOKUP($A24,'[1]Post consultation'!$A:$W,22,FALSE)</f>
        <v>0</v>
      </c>
      <c r="W24" s="10">
        <f>VLOOKUP($A24,'[1]Post consultation'!$A:$W,23,FALSE)</f>
        <v>0</v>
      </c>
    </row>
    <row r="25" spans="1:23" x14ac:dyDescent="0.4">
      <c r="A25" s="8" t="s">
        <v>82</v>
      </c>
      <c r="B25" s="9" t="s">
        <v>83</v>
      </c>
      <c r="C25" s="9" t="s">
        <v>81</v>
      </c>
      <c r="D25" s="10" t="str">
        <f>VLOOKUP($A25,'[1]Post consultation'!$A:$W,4,FALSE)</f>
        <v>✓</v>
      </c>
      <c r="E25" s="10">
        <f>VLOOKUP($A25,'[1]Post consultation'!$A:$W,5,FALSE)</f>
        <v>0</v>
      </c>
      <c r="F25" s="10">
        <f>VLOOKUP($A25,'[1]Post consultation'!$A:$W,6,FALSE)</f>
        <v>0</v>
      </c>
      <c r="G25" s="10">
        <f>VLOOKUP($A25,'[1]Post consultation'!$A:$W,7,FALSE)</f>
        <v>0</v>
      </c>
      <c r="H25" s="10">
        <f>VLOOKUP($A25,'[1]Post consultation'!$A:$W,8,FALSE)</f>
        <v>0</v>
      </c>
      <c r="I25" s="10" t="str">
        <f>VLOOKUP($A25,'[1]Post consultation'!$A:$W,9,FALSE)</f>
        <v>✓</v>
      </c>
      <c r="J25" s="10" t="str">
        <f>VLOOKUP($A25,'[1]Post consultation'!$A:$W,10,FALSE)</f>
        <v>✓</v>
      </c>
      <c r="K25" s="10">
        <f>VLOOKUP($A25,'[1]Post consultation'!$A:$W,11,FALSE)</f>
        <v>0</v>
      </c>
      <c r="L25" s="10" t="str">
        <f>VLOOKUP($A25,'[1]Post consultation'!$A:$W,12,FALSE)</f>
        <v>✓</v>
      </c>
      <c r="M25" s="10">
        <f>VLOOKUP($A25,'[1]Post consultation'!$A:$W,13,FALSE)</f>
        <v>0</v>
      </c>
      <c r="N25" s="10">
        <f>VLOOKUP($A25,'[1]Post consultation'!$A:$W,14,FALSE)</f>
        <v>0</v>
      </c>
      <c r="O25" s="10">
        <f>VLOOKUP($A25,'[1]Post consultation'!$A:$W,15,FALSE)</f>
        <v>0</v>
      </c>
      <c r="P25" s="10">
        <f>VLOOKUP($A25,'[1]Post consultation'!$A:$W,16,FALSE)</f>
        <v>0</v>
      </c>
      <c r="Q25" s="10" t="str">
        <f>VLOOKUP($A25,'[1]Post consultation'!$A:$W,17,FALSE)</f>
        <v>✓</v>
      </c>
      <c r="R25" s="10">
        <f>VLOOKUP($A25,'[1]Post consultation'!$A:$W,18,FALSE)</f>
        <v>0</v>
      </c>
      <c r="S25" s="10">
        <f>VLOOKUP($A25,'[1]Post consultation'!$A:$W,19,FALSE)</f>
        <v>0</v>
      </c>
      <c r="T25" s="10">
        <f>VLOOKUP($A25,'[1]Post consultation'!$A:$W,20,FALSE)</f>
        <v>0</v>
      </c>
      <c r="U25" s="10">
        <f>VLOOKUP($A25,'[1]Post consultation'!$A:$W,21,FALSE)</f>
        <v>0</v>
      </c>
      <c r="V25" s="10">
        <f>VLOOKUP($A25,'[1]Post consultation'!$A:$W,22,FALSE)</f>
        <v>0</v>
      </c>
      <c r="W25" s="10">
        <f>VLOOKUP($A25,'[1]Post consultation'!$A:$W,23,FALSE)</f>
        <v>0</v>
      </c>
    </row>
    <row r="26" spans="1:23" x14ac:dyDescent="0.4">
      <c r="A26" s="8" t="s">
        <v>84</v>
      </c>
      <c r="B26" s="9" t="s">
        <v>85</v>
      </c>
      <c r="C26" s="9" t="s">
        <v>81</v>
      </c>
      <c r="D26" s="10" t="str">
        <f>VLOOKUP($A26,'[1]Post consultation'!$A:$W,4,FALSE)</f>
        <v>✓</v>
      </c>
      <c r="E26" s="10">
        <f>VLOOKUP($A26,'[1]Post consultation'!$A:$W,5,FALSE)</f>
        <v>0</v>
      </c>
      <c r="F26" s="10">
        <f>VLOOKUP($A26,'[1]Post consultation'!$A:$W,6,FALSE)</f>
        <v>0</v>
      </c>
      <c r="G26" s="10">
        <f>VLOOKUP($A26,'[1]Post consultation'!$A:$W,7,FALSE)</f>
        <v>0</v>
      </c>
      <c r="H26" s="10">
        <f>VLOOKUP($A26,'[1]Post consultation'!$A:$W,8,FALSE)</f>
        <v>0</v>
      </c>
      <c r="I26" s="10">
        <f>VLOOKUP($A26,'[1]Post consultation'!$A:$W,9,FALSE)</f>
        <v>0</v>
      </c>
      <c r="J26" s="10" t="str">
        <f>VLOOKUP($A26,'[1]Post consultation'!$A:$W,10,FALSE)</f>
        <v>✓</v>
      </c>
      <c r="K26" s="10">
        <f>VLOOKUP($A26,'[1]Post consultation'!$A:$W,11,FALSE)</f>
        <v>0</v>
      </c>
      <c r="L26" s="10" t="str">
        <f>VLOOKUP($A26,'[1]Post consultation'!$A:$W,12,FALSE)</f>
        <v>✓</v>
      </c>
      <c r="M26" s="10">
        <f>VLOOKUP($A26,'[1]Post consultation'!$A:$W,13,FALSE)</f>
        <v>0</v>
      </c>
      <c r="N26" s="10">
        <f>VLOOKUP($A26,'[1]Post consultation'!$A:$W,14,FALSE)</f>
        <v>0</v>
      </c>
      <c r="O26" s="10">
        <f>VLOOKUP($A26,'[1]Post consultation'!$A:$W,15,FALSE)</f>
        <v>0</v>
      </c>
      <c r="P26" s="10">
        <f>VLOOKUP($A26,'[1]Post consultation'!$A:$W,16,FALSE)</f>
        <v>0</v>
      </c>
      <c r="Q26" s="10" t="str">
        <f>VLOOKUP($A26,'[1]Post consultation'!$A:$W,17,FALSE)</f>
        <v>✓</v>
      </c>
      <c r="R26" s="10">
        <f>VLOOKUP($A26,'[1]Post consultation'!$A:$W,18,FALSE)</f>
        <v>0</v>
      </c>
      <c r="S26" s="10">
        <f>VLOOKUP($A26,'[1]Post consultation'!$A:$W,19,FALSE)</f>
        <v>0</v>
      </c>
      <c r="T26" s="10">
        <f>VLOOKUP($A26,'[1]Post consultation'!$A:$W,20,FALSE)</f>
        <v>0</v>
      </c>
      <c r="U26" s="10">
        <f>VLOOKUP($A26,'[1]Post consultation'!$A:$W,21,FALSE)</f>
        <v>0</v>
      </c>
      <c r="V26" s="10">
        <f>VLOOKUP($A26,'[1]Post consultation'!$A:$W,22,FALSE)</f>
        <v>0</v>
      </c>
      <c r="W26" s="10">
        <f>VLOOKUP($A26,'[1]Post consultation'!$A:$W,23,FALSE)</f>
        <v>0</v>
      </c>
    </row>
    <row r="27" spans="1:23" x14ac:dyDescent="0.4">
      <c r="A27" s="8" t="s">
        <v>86</v>
      </c>
      <c r="B27" s="9" t="s">
        <v>87</v>
      </c>
      <c r="C27" s="9" t="s">
        <v>81</v>
      </c>
      <c r="D27" s="10">
        <f>VLOOKUP($A27,'[1]Post consultation'!$A:$W,4,FALSE)</f>
        <v>0</v>
      </c>
      <c r="E27" s="10">
        <f>VLOOKUP($A27,'[1]Post consultation'!$A:$W,5,FALSE)</f>
        <v>0</v>
      </c>
      <c r="F27" s="10">
        <f>VLOOKUP($A27,'[1]Post consultation'!$A:$W,6,FALSE)</f>
        <v>0</v>
      </c>
      <c r="G27" s="10">
        <f>VLOOKUP($A27,'[1]Post consultation'!$A:$W,7,FALSE)</f>
        <v>0</v>
      </c>
      <c r="H27" s="10">
        <f>VLOOKUP($A27,'[1]Post consultation'!$A:$W,8,FALSE)</f>
        <v>0</v>
      </c>
      <c r="I27" s="10" t="str">
        <f>VLOOKUP($A27,'[1]Post consultation'!$A:$W,9,FALSE)</f>
        <v>✓</v>
      </c>
      <c r="J27" s="10" t="str">
        <f>VLOOKUP($A27,'[1]Post consultation'!$A:$W,10,FALSE)</f>
        <v>✓</v>
      </c>
      <c r="K27" s="10">
        <f>VLOOKUP($A27,'[1]Post consultation'!$A:$W,11,FALSE)</f>
        <v>0</v>
      </c>
      <c r="L27" s="10">
        <f>VLOOKUP($A27,'[1]Post consultation'!$A:$W,12,FALSE)</f>
        <v>0</v>
      </c>
      <c r="M27" s="10">
        <f>VLOOKUP($A27,'[1]Post consultation'!$A:$W,13,FALSE)</f>
        <v>0</v>
      </c>
      <c r="N27" s="10">
        <f>VLOOKUP($A27,'[1]Post consultation'!$A:$W,14,FALSE)</f>
        <v>0</v>
      </c>
      <c r="O27" s="10">
        <f>VLOOKUP($A27,'[1]Post consultation'!$A:$W,15,FALSE)</f>
        <v>0</v>
      </c>
      <c r="P27" s="10">
        <f>VLOOKUP($A27,'[1]Post consultation'!$A:$W,16,FALSE)</f>
        <v>0</v>
      </c>
      <c r="Q27" s="10" t="str">
        <f>VLOOKUP($A27,'[1]Post consultation'!$A:$W,17,FALSE)</f>
        <v>✓</v>
      </c>
      <c r="R27" s="10">
        <f>VLOOKUP($A27,'[1]Post consultation'!$A:$W,18,FALSE)</f>
        <v>0</v>
      </c>
      <c r="S27" s="10">
        <f>VLOOKUP($A27,'[1]Post consultation'!$A:$W,19,FALSE)</f>
        <v>0</v>
      </c>
      <c r="T27" s="10">
        <f>VLOOKUP($A27,'[1]Post consultation'!$A:$W,20,FALSE)</f>
        <v>0</v>
      </c>
      <c r="U27" s="10">
        <f>VLOOKUP($A27,'[1]Post consultation'!$A:$W,21,FALSE)</f>
        <v>0</v>
      </c>
      <c r="V27" s="10">
        <f>VLOOKUP($A27,'[1]Post consultation'!$A:$W,22,FALSE)</f>
        <v>0</v>
      </c>
      <c r="W27" s="10">
        <f>VLOOKUP($A27,'[1]Post consultation'!$A:$W,23,FALSE)</f>
        <v>0</v>
      </c>
    </row>
    <row r="28" spans="1:23" x14ac:dyDescent="0.4">
      <c r="A28" s="8" t="s">
        <v>88</v>
      </c>
      <c r="B28" s="9" t="s">
        <v>58</v>
      </c>
      <c r="C28" s="9" t="s">
        <v>81</v>
      </c>
      <c r="D28" s="10" t="str">
        <f>VLOOKUP($A28,'[1]Post consultation'!$A:$W,4,FALSE)</f>
        <v>✓</v>
      </c>
      <c r="E28" s="10">
        <f>VLOOKUP($A28,'[1]Post consultation'!$A:$W,5,FALSE)</f>
        <v>0</v>
      </c>
      <c r="F28" s="10">
        <f>VLOOKUP($A28,'[1]Post consultation'!$A:$W,6,FALSE)</f>
        <v>0</v>
      </c>
      <c r="G28" s="10">
        <f>VLOOKUP($A28,'[1]Post consultation'!$A:$W,7,FALSE)</f>
        <v>0</v>
      </c>
      <c r="H28" s="10">
        <f>VLOOKUP($A28,'[1]Post consultation'!$A:$W,8,FALSE)</f>
        <v>0</v>
      </c>
      <c r="I28" s="10" t="str">
        <f>VLOOKUP($A28,'[1]Post consultation'!$A:$W,9,FALSE)</f>
        <v>✓</v>
      </c>
      <c r="J28" s="10" t="str">
        <f>VLOOKUP($A28,'[1]Post consultation'!$A:$W,10,FALSE)</f>
        <v>✓</v>
      </c>
      <c r="K28" s="10">
        <f>VLOOKUP($A28,'[1]Post consultation'!$A:$W,11,FALSE)</f>
        <v>0</v>
      </c>
      <c r="L28" s="10" t="str">
        <f>VLOOKUP($A28,'[1]Post consultation'!$A:$W,12,FALSE)</f>
        <v>✓</v>
      </c>
      <c r="M28" s="10">
        <f>VLOOKUP($A28,'[1]Post consultation'!$A:$W,13,FALSE)</f>
        <v>0</v>
      </c>
      <c r="N28" s="10">
        <f>VLOOKUP($A28,'[1]Post consultation'!$A:$W,14,FALSE)</f>
        <v>0</v>
      </c>
      <c r="O28" s="10">
        <f>VLOOKUP($A28,'[1]Post consultation'!$A:$W,15,FALSE)</f>
        <v>0</v>
      </c>
      <c r="P28" s="10">
        <f>VLOOKUP($A28,'[1]Post consultation'!$A:$W,16,FALSE)</f>
        <v>0</v>
      </c>
      <c r="Q28" s="10" t="str">
        <f>VLOOKUP($A28,'[1]Post consultation'!$A:$W,17,FALSE)</f>
        <v>✓</v>
      </c>
      <c r="R28" s="10">
        <f>VLOOKUP($A28,'[1]Post consultation'!$A:$W,18,FALSE)</f>
        <v>0</v>
      </c>
      <c r="S28" s="10">
        <f>VLOOKUP($A28,'[1]Post consultation'!$A:$W,19,FALSE)</f>
        <v>0</v>
      </c>
      <c r="T28" s="10">
        <f>VLOOKUP($A28,'[1]Post consultation'!$A:$W,20,FALSE)</f>
        <v>0</v>
      </c>
      <c r="U28" s="10">
        <f>VLOOKUP($A28,'[1]Post consultation'!$A:$W,21,FALSE)</f>
        <v>0</v>
      </c>
      <c r="V28" s="10">
        <f>VLOOKUP($A28,'[1]Post consultation'!$A:$W,22,FALSE)</f>
        <v>0</v>
      </c>
      <c r="W28" s="10">
        <f>VLOOKUP($A28,'[1]Post consultation'!$A:$W,23,FALSE)</f>
        <v>0</v>
      </c>
    </row>
    <row r="29" spans="1:23" x14ac:dyDescent="0.4">
      <c r="A29" s="8" t="s">
        <v>89</v>
      </c>
      <c r="B29" s="9" t="s">
        <v>90</v>
      </c>
      <c r="C29" s="9" t="s">
        <v>59</v>
      </c>
      <c r="D29" s="10" t="str">
        <f>VLOOKUP($A29,'[1]Post consultation'!$A:$W,4,FALSE)</f>
        <v>✓</v>
      </c>
      <c r="E29" s="10">
        <f>VLOOKUP($A29,'[1]Post consultation'!$A:$W,5,FALSE)</f>
        <v>0</v>
      </c>
      <c r="F29" s="10">
        <f>VLOOKUP($A29,'[1]Post consultation'!$A:$W,6,FALSE)</f>
        <v>0</v>
      </c>
      <c r="G29" s="10">
        <f>VLOOKUP($A29,'[1]Post consultation'!$A:$W,7,FALSE)</f>
        <v>0</v>
      </c>
      <c r="H29" s="10">
        <f>VLOOKUP($A29,'[1]Post consultation'!$A:$W,8,FALSE)</f>
        <v>0</v>
      </c>
      <c r="I29" s="10">
        <f>VLOOKUP($A29,'[1]Post consultation'!$A:$W,9,FALSE)</f>
        <v>0</v>
      </c>
      <c r="J29" s="10" t="str">
        <f>VLOOKUP($A29,'[1]Post consultation'!$A:$W,10,FALSE)</f>
        <v>✓</v>
      </c>
      <c r="K29" s="10">
        <f>VLOOKUP($A29,'[1]Post consultation'!$A:$W,11,FALSE)</f>
        <v>0</v>
      </c>
      <c r="L29" s="10" t="str">
        <f>VLOOKUP($A29,'[1]Post consultation'!$A:$W,12,FALSE)</f>
        <v>✓</v>
      </c>
      <c r="M29" s="10">
        <f>VLOOKUP($A29,'[1]Post consultation'!$A:$W,13,FALSE)</f>
        <v>0</v>
      </c>
      <c r="N29" s="10">
        <f>VLOOKUP($A29,'[1]Post consultation'!$A:$W,14,FALSE)</f>
        <v>0</v>
      </c>
      <c r="O29" s="10">
        <f>VLOOKUP($A29,'[1]Post consultation'!$A:$W,15,FALSE)</f>
        <v>0</v>
      </c>
      <c r="P29" s="10">
        <f>VLOOKUP($A29,'[1]Post consultation'!$A:$W,16,FALSE)</f>
        <v>0</v>
      </c>
      <c r="Q29" s="10" t="str">
        <f>VLOOKUP($A29,'[1]Post consultation'!$A:$W,17,FALSE)</f>
        <v>✓</v>
      </c>
      <c r="R29" s="10">
        <f>VLOOKUP($A29,'[1]Post consultation'!$A:$W,18,FALSE)</f>
        <v>0</v>
      </c>
      <c r="S29" s="10">
        <f>VLOOKUP($A29,'[1]Post consultation'!$A:$W,19,FALSE)</f>
        <v>0</v>
      </c>
      <c r="T29" s="10">
        <f>VLOOKUP($A29,'[1]Post consultation'!$A:$W,20,FALSE)</f>
        <v>0</v>
      </c>
      <c r="U29" s="10">
        <f>VLOOKUP($A29,'[1]Post consultation'!$A:$W,21,FALSE)</f>
        <v>0</v>
      </c>
      <c r="V29" s="10">
        <f>VLOOKUP($A29,'[1]Post consultation'!$A:$W,22,FALSE)</f>
        <v>0</v>
      </c>
      <c r="W29" s="10">
        <f>VLOOKUP($A29,'[1]Post consultation'!$A:$W,23,FALSE)</f>
        <v>0</v>
      </c>
    </row>
    <row r="30" spans="1:23" x14ac:dyDescent="0.4">
      <c r="A30" s="8" t="s">
        <v>91</v>
      </c>
      <c r="B30" s="9" t="s">
        <v>92</v>
      </c>
      <c r="C30" s="9" t="s">
        <v>81</v>
      </c>
      <c r="D30" s="10" t="str">
        <f>VLOOKUP($A30,'[1]Post consultation'!$A:$W,4,FALSE)</f>
        <v>✓</v>
      </c>
      <c r="E30" s="10">
        <f>VLOOKUP($A30,'[1]Post consultation'!$A:$W,5,FALSE)</f>
        <v>0</v>
      </c>
      <c r="F30" s="10">
        <f>VLOOKUP($A30,'[1]Post consultation'!$A:$W,6,FALSE)</f>
        <v>0</v>
      </c>
      <c r="G30" s="10">
        <f>VLOOKUP($A30,'[1]Post consultation'!$A:$W,7,FALSE)</f>
        <v>0</v>
      </c>
      <c r="H30" s="10">
        <f>VLOOKUP($A30,'[1]Post consultation'!$A:$W,8,FALSE)</f>
        <v>0</v>
      </c>
      <c r="I30" s="10">
        <f>VLOOKUP($A30,'[1]Post consultation'!$A:$W,9,FALSE)</f>
        <v>0</v>
      </c>
      <c r="J30" s="10" t="str">
        <f>VLOOKUP($A30,'[1]Post consultation'!$A:$W,10,FALSE)</f>
        <v>✓</v>
      </c>
      <c r="K30" s="10">
        <f>VLOOKUP($A30,'[1]Post consultation'!$A:$W,11,FALSE)</f>
        <v>0</v>
      </c>
      <c r="L30" s="10" t="str">
        <f>VLOOKUP($A30,'[1]Post consultation'!$A:$W,12,FALSE)</f>
        <v>✓</v>
      </c>
      <c r="M30" s="10">
        <f>VLOOKUP($A30,'[1]Post consultation'!$A:$W,13,FALSE)</f>
        <v>0</v>
      </c>
      <c r="N30" s="10">
        <f>VLOOKUP($A30,'[1]Post consultation'!$A:$W,14,FALSE)</f>
        <v>0</v>
      </c>
      <c r="O30" s="10">
        <f>VLOOKUP($A30,'[1]Post consultation'!$A:$W,15,FALSE)</f>
        <v>0</v>
      </c>
      <c r="P30" s="10">
        <f>VLOOKUP($A30,'[1]Post consultation'!$A:$W,16,FALSE)</f>
        <v>0</v>
      </c>
      <c r="Q30" s="10" t="str">
        <f>VLOOKUP($A30,'[1]Post consultation'!$A:$W,17,FALSE)</f>
        <v>✓</v>
      </c>
      <c r="R30" s="10">
        <f>VLOOKUP($A30,'[1]Post consultation'!$A:$W,18,FALSE)</f>
        <v>0</v>
      </c>
      <c r="S30" s="10">
        <f>VLOOKUP($A30,'[1]Post consultation'!$A:$W,19,FALSE)</f>
        <v>0</v>
      </c>
      <c r="T30" s="10">
        <f>VLOOKUP($A30,'[1]Post consultation'!$A:$W,20,FALSE)</f>
        <v>0</v>
      </c>
      <c r="U30" s="10">
        <f>VLOOKUP($A30,'[1]Post consultation'!$A:$W,21,FALSE)</f>
        <v>0</v>
      </c>
      <c r="V30" s="10">
        <f>VLOOKUP($A30,'[1]Post consultation'!$A:$W,22,FALSE)</f>
        <v>0</v>
      </c>
      <c r="W30" s="10">
        <f>VLOOKUP($A30,'[1]Post consultation'!$A:$W,23,FALSE)</f>
        <v>0</v>
      </c>
    </row>
    <row r="31" spans="1:23" x14ac:dyDescent="0.4">
      <c r="A31" s="8" t="s">
        <v>93</v>
      </c>
      <c r="B31" s="9" t="s">
        <v>94</v>
      </c>
      <c r="C31" s="9" t="s">
        <v>95</v>
      </c>
      <c r="D31" s="10" t="str">
        <f>VLOOKUP($A31,'[1]Post consultation'!$A:$W,4,FALSE)</f>
        <v>✓</v>
      </c>
      <c r="E31" s="10">
        <f>VLOOKUP($A31,'[1]Post consultation'!$A:$W,5,FALSE)</f>
        <v>0</v>
      </c>
      <c r="F31" s="10">
        <f>VLOOKUP($A31,'[1]Post consultation'!$A:$W,6,FALSE)</f>
        <v>0</v>
      </c>
      <c r="G31" s="10">
        <f>VLOOKUP($A31,'[1]Post consultation'!$A:$W,7,FALSE)</f>
        <v>0</v>
      </c>
      <c r="H31" s="10">
        <f>VLOOKUP($A31,'[1]Post consultation'!$A:$W,8,FALSE)</f>
        <v>0</v>
      </c>
      <c r="I31" s="10">
        <f>VLOOKUP($A31,'[1]Post consultation'!$A:$W,9,FALSE)</f>
        <v>0</v>
      </c>
      <c r="J31" s="10" t="str">
        <f>VLOOKUP($A31,'[1]Post consultation'!$A:$W,10,FALSE)</f>
        <v>✓</v>
      </c>
      <c r="K31" s="10">
        <f>VLOOKUP($A31,'[1]Post consultation'!$A:$W,11,FALSE)</f>
        <v>0</v>
      </c>
      <c r="L31" s="10" t="str">
        <f>VLOOKUP($A31,'[1]Post consultation'!$A:$W,12,FALSE)</f>
        <v>✓</v>
      </c>
      <c r="M31" s="10">
        <f>VLOOKUP($A31,'[1]Post consultation'!$A:$W,13,FALSE)</f>
        <v>0</v>
      </c>
      <c r="N31" s="10" t="str">
        <f>VLOOKUP($A31,'[1]Post consultation'!$A:$W,14,FALSE)</f>
        <v>✓</v>
      </c>
      <c r="O31" s="10">
        <f>VLOOKUP($A31,'[1]Post consultation'!$A:$W,15,FALSE)</f>
        <v>0</v>
      </c>
      <c r="P31" s="10">
        <f>VLOOKUP($A31,'[1]Post consultation'!$A:$W,16,FALSE)</f>
        <v>0</v>
      </c>
      <c r="Q31" s="10" t="str">
        <f>VLOOKUP($A31,'[1]Post consultation'!$A:$W,17,FALSE)</f>
        <v>✓</v>
      </c>
      <c r="R31" s="10">
        <f>VLOOKUP($A31,'[1]Post consultation'!$A:$W,18,FALSE)</f>
        <v>0</v>
      </c>
      <c r="S31" s="10">
        <f>VLOOKUP($A31,'[1]Post consultation'!$A:$W,19,FALSE)</f>
        <v>0</v>
      </c>
      <c r="T31" s="10">
        <f>VLOOKUP($A31,'[1]Post consultation'!$A:$W,20,FALSE)</f>
        <v>0</v>
      </c>
      <c r="U31" s="10" t="str">
        <f>VLOOKUP($A31,'[1]Post consultation'!$A:$W,21,FALSE)</f>
        <v>✓</v>
      </c>
      <c r="V31" s="10" t="str">
        <f>VLOOKUP($A31,'[1]Post consultation'!$A:$W,22,FALSE)</f>
        <v>✓</v>
      </c>
      <c r="W31" s="10">
        <f>VLOOKUP($A31,'[1]Post consultation'!$A:$W,23,FALSE)</f>
        <v>0</v>
      </c>
    </row>
    <row r="32" spans="1:23" x14ac:dyDescent="0.4">
      <c r="A32" s="8" t="s">
        <v>96</v>
      </c>
      <c r="B32" s="9" t="s">
        <v>97</v>
      </c>
      <c r="C32" s="9" t="s">
        <v>95</v>
      </c>
      <c r="D32" s="10" t="str">
        <f>VLOOKUP($A32,'[1]Post consultation'!$A:$W,4,FALSE)</f>
        <v>✓</v>
      </c>
      <c r="E32" s="10">
        <f>VLOOKUP($A32,'[1]Post consultation'!$A:$W,5,FALSE)</f>
        <v>0</v>
      </c>
      <c r="F32" s="10">
        <f>VLOOKUP($A32,'[1]Post consultation'!$A:$W,6,FALSE)</f>
        <v>0</v>
      </c>
      <c r="G32" s="10">
        <f>VLOOKUP($A32,'[1]Post consultation'!$A:$W,7,FALSE)</f>
        <v>0</v>
      </c>
      <c r="H32" s="10">
        <f>VLOOKUP($A32,'[1]Post consultation'!$A:$W,8,FALSE)</f>
        <v>0</v>
      </c>
      <c r="I32" s="10" t="str">
        <f>VLOOKUP($A32,'[1]Post consultation'!$A:$W,9,FALSE)</f>
        <v>✓</v>
      </c>
      <c r="J32" s="10" t="str">
        <f>VLOOKUP($A32,'[1]Post consultation'!$A:$W,10,FALSE)</f>
        <v>✓</v>
      </c>
      <c r="K32" s="10" t="str">
        <f>VLOOKUP($A32,'[1]Post consultation'!$A:$W,11,FALSE)</f>
        <v>✓</v>
      </c>
      <c r="L32" s="10" t="str">
        <f>VLOOKUP($A32,'[1]Post consultation'!$A:$W,12,FALSE)</f>
        <v>✓</v>
      </c>
      <c r="M32" s="10">
        <f>VLOOKUP($A32,'[1]Post consultation'!$A:$W,13,FALSE)</f>
        <v>0</v>
      </c>
      <c r="N32" s="10" t="str">
        <f>VLOOKUP($A32,'[1]Post consultation'!$A:$W,14,FALSE)</f>
        <v>✓</v>
      </c>
      <c r="O32" s="10">
        <f>VLOOKUP($A32,'[1]Post consultation'!$A:$W,15,FALSE)</f>
        <v>0</v>
      </c>
      <c r="P32" s="10">
        <f>VLOOKUP($A32,'[1]Post consultation'!$A:$W,16,FALSE)</f>
        <v>0</v>
      </c>
      <c r="Q32" s="10" t="str">
        <f>VLOOKUP($A32,'[1]Post consultation'!$A:$W,17,FALSE)</f>
        <v>✓</v>
      </c>
      <c r="R32" s="10">
        <f>VLOOKUP($A32,'[1]Post consultation'!$A:$W,18,FALSE)</f>
        <v>0</v>
      </c>
      <c r="S32" s="10">
        <f>VLOOKUP($A32,'[1]Post consultation'!$A:$W,19,FALSE)</f>
        <v>0</v>
      </c>
      <c r="T32" s="10">
        <f>VLOOKUP($A32,'[1]Post consultation'!$A:$W,20,FALSE)</f>
        <v>0</v>
      </c>
      <c r="U32" s="10">
        <f>VLOOKUP($A32,'[1]Post consultation'!$A:$W,21,FALSE)</f>
        <v>0</v>
      </c>
      <c r="V32" s="10">
        <f>VLOOKUP($A32,'[1]Post consultation'!$A:$W,22,FALSE)</f>
        <v>0</v>
      </c>
      <c r="W32" s="10">
        <f>VLOOKUP($A32,'[1]Post consultation'!$A:$W,23,FALSE)</f>
        <v>0</v>
      </c>
    </row>
    <row r="33" spans="1:23" x14ac:dyDescent="0.4">
      <c r="A33" s="8" t="s">
        <v>98</v>
      </c>
      <c r="B33" s="9" t="s">
        <v>99</v>
      </c>
      <c r="C33" s="9" t="s">
        <v>95</v>
      </c>
      <c r="D33" s="10" t="str">
        <f>VLOOKUP($A33,'[1]Post consultation'!$A:$W,4,FALSE)</f>
        <v>✓</v>
      </c>
      <c r="E33" s="10">
        <f>VLOOKUP($A33,'[1]Post consultation'!$A:$W,5,FALSE)</f>
        <v>0</v>
      </c>
      <c r="F33" s="10">
        <f>VLOOKUP($A33,'[1]Post consultation'!$A:$W,6,FALSE)</f>
        <v>0</v>
      </c>
      <c r="G33" s="10">
        <f>VLOOKUP($A33,'[1]Post consultation'!$A:$W,7,FALSE)</f>
        <v>0</v>
      </c>
      <c r="H33" s="10">
        <f>VLOOKUP($A33,'[1]Post consultation'!$A:$W,8,FALSE)</f>
        <v>0</v>
      </c>
      <c r="I33" s="10" t="str">
        <f>VLOOKUP($A33,'[1]Post consultation'!$A:$W,9,FALSE)</f>
        <v>✓</v>
      </c>
      <c r="J33" s="10" t="str">
        <f>VLOOKUP($A33,'[1]Post consultation'!$A:$W,10,FALSE)</f>
        <v>✓</v>
      </c>
      <c r="K33" s="10">
        <f>VLOOKUP($A33,'[1]Post consultation'!$A:$W,11,FALSE)</f>
        <v>0</v>
      </c>
      <c r="L33" s="10" t="str">
        <f>VLOOKUP($A33,'[1]Post consultation'!$A:$W,12,FALSE)</f>
        <v>✓</v>
      </c>
      <c r="M33" s="10">
        <f>VLOOKUP($A33,'[1]Post consultation'!$A:$W,13,FALSE)</f>
        <v>0</v>
      </c>
      <c r="N33" s="10">
        <f>VLOOKUP($A33,'[1]Post consultation'!$A:$W,14,FALSE)</f>
        <v>0</v>
      </c>
      <c r="O33" s="10">
        <f>VLOOKUP($A33,'[1]Post consultation'!$A:$W,15,FALSE)</f>
        <v>0</v>
      </c>
      <c r="P33" s="10">
        <f>VLOOKUP($A33,'[1]Post consultation'!$A:$W,16,FALSE)</f>
        <v>0</v>
      </c>
      <c r="Q33" s="10" t="str">
        <f>VLOOKUP($A33,'[1]Post consultation'!$A:$W,17,FALSE)</f>
        <v>✓</v>
      </c>
      <c r="R33" s="10">
        <f>VLOOKUP($A33,'[1]Post consultation'!$A:$W,18,FALSE)</f>
        <v>0</v>
      </c>
      <c r="S33" s="10">
        <f>VLOOKUP($A33,'[1]Post consultation'!$A:$W,19,FALSE)</f>
        <v>0</v>
      </c>
      <c r="T33" s="10">
        <f>VLOOKUP($A33,'[1]Post consultation'!$A:$W,20,FALSE)</f>
        <v>0</v>
      </c>
      <c r="U33" s="10">
        <f>VLOOKUP($A33,'[1]Post consultation'!$A:$W,21,FALSE)</f>
        <v>0</v>
      </c>
      <c r="V33" s="10">
        <f>VLOOKUP($A33,'[1]Post consultation'!$A:$W,22,FALSE)</f>
        <v>0</v>
      </c>
      <c r="W33" s="10">
        <f>VLOOKUP($A33,'[1]Post consultation'!$A:$W,23,FALSE)</f>
        <v>0</v>
      </c>
    </row>
    <row r="34" spans="1:23" x14ac:dyDescent="0.4">
      <c r="A34" s="8" t="s">
        <v>100</v>
      </c>
      <c r="B34" s="9" t="s">
        <v>101</v>
      </c>
      <c r="C34" s="9" t="s">
        <v>95</v>
      </c>
      <c r="D34" s="10" t="str">
        <f>VLOOKUP($A34,'[1]Post consultation'!$A:$W,4,FALSE)</f>
        <v>✓</v>
      </c>
      <c r="E34" s="10">
        <f>VLOOKUP($A34,'[1]Post consultation'!$A:$W,5,FALSE)</f>
        <v>0</v>
      </c>
      <c r="F34" s="10">
        <f>VLOOKUP($A34,'[1]Post consultation'!$A:$W,6,FALSE)</f>
        <v>0</v>
      </c>
      <c r="G34" s="10">
        <f>VLOOKUP($A34,'[1]Post consultation'!$A:$W,7,FALSE)</f>
        <v>0</v>
      </c>
      <c r="H34" s="10">
        <f>VLOOKUP($A34,'[1]Post consultation'!$A:$W,8,FALSE)</f>
        <v>0</v>
      </c>
      <c r="I34" s="10" t="str">
        <f>VLOOKUP($A34,'[1]Post consultation'!$A:$W,9,FALSE)</f>
        <v>✓</v>
      </c>
      <c r="J34" s="10" t="str">
        <f>VLOOKUP($A34,'[1]Post consultation'!$A:$W,10,FALSE)</f>
        <v>✓</v>
      </c>
      <c r="K34" s="10">
        <f>VLOOKUP($A34,'[1]Post consultation'!$A:$W,11,FALSE)</f>
        <v>0</v>
      </c>
      <c r="L34" s="10" t="str">
        <f>VLOOKUP($A34,'[1]Post consultation'!$A:$W,12,FALSE)</f>
        <v>✓</v>
      </c>
      <c r="M34" s="10">
        <f>VLOOKUP($A34,'[1]Post consultation'!$A:$W,13,FALSE)</f>
        <v>0</v>
      </c>
      <c r="N34" s="10">
        <f>VLOOKUP($A34,'[1]Post consultation'!$A:$W,14,FALSE)</f>
        <v>0</v>
      </c>
      <c r="O34" s="10">
        <f>VLOOKUP($A34,'[1]Post consultation'!$A:$W,15,FALSE)</f>
        <v>0</v>
      </c>
      <c r="P34" s="10">
        <f>VLOOKUP($A34,'[1]Post consultation'!$A:$W,16,FALSE)</f>
        <v>0</v>
      </c>
      <c r="Q34" s="10" t="str">
        <f>VLOOKUP($A34,'[1]Post consultation'!$A:$W,17,FALSE)</f>
        <v>✓</v>
      </c>
      <c r="R34" s="10">
        <f>VLOOKUP($A34,'[1]Post consultation'!$A:$W,18,FALSE)</f>
        <v>0</v>
      </c>
      <c r="S34" s="10">
        <f>VLOOKUP($A34,'[1]Post consultation'!$A:$W,19,FALSE)</f>
        <v>0</v>
      </c>
      <c r="T34" s="10">
        <f>VLOOKUP($A34,'[1]Post consultation'!$A:$W,20,FALSE)</f>
        <v>0</v>
      </c>
      <c r="U34" s="10" t="str">
        <f>VLOOKUP($A34,'[1]Post consultation'!$A:$W,21,FALSE)</f>
        <v>✓</v>
      </c>
      <c r="V34" s="10">
        <f>VLOOKUP($A34,'[1]Post consultation'!$A:$W,22,FALSE)</f>
        <v>0</v>
      </c>
      <c r="W34" s="10">
        <f>VLOOKUP($A34,'[1]Post consultation'!$A:$W,23,FALSE)</f>
        <v>0</v>
      </c>
    </row>
    <row r="35" spans="1:23" x14ac:dyDescent="0.4">
      <c r="A35" s="8" t="s">
        <v>102</v>
      </c>
      <c r="B35" s="9" t="s">
        <v>103</v>
      </c>
      <c r="C35" s="9" t="s">
        <v>95</v>
      </c>
      <c r="D35" s="10" t="str">
        <f>VLOOKUP($A35,'[1]Post consultation'!$A:$W,4,FALSE)</f>
        <v>✓</v>
      </c>
      <c r="E35" s="10">
        <f>VLOOKUP($A35,'[1]Post consultation'!$A:$W,5,FALSE)</f>
        <v>0</v>
      </c>
      <c r="F35" s="10">
        <f>VLOOKUP($A35,'[1]Post consultation'!$A:$W,6,FALSE)</f>
        <v>0</v>
      </c>
      <c r="G35" s="10">
        <f>VLOOKUP($A35,'[1]Post consultation'!$A:$W,7,FALSE)</f>
        <v>0</v>
      </c>
      <c r="H35" s="10">
        <f>VLOOKUP($A35,'[1]Post consultation'!$A:$W,8,FALSE)</f>
        <v>0</v>
      </c>
      <c r="I35" s="10" t="str">
        <f>VLOOKUP($A35,'[1]Post consultation'!$A:$W,9,FALSE)</f>
        <v>✓</v>
      </c>
      <c r="J35" s="10" t="str">
        <f>VLOOKUP($A35,'[1]Post consultation'!$A:$W,10,FALSE)</f>
        <v>✓</v>
      </c>
      <c r="K35" s="10">
        <f>VLOOKUP($A35,'[1]Post consultation'!$A:$W,11,FALSE)</f>
        <v>0</v>
      </c>
      <c r="L35" s="10" t="str">
        <f>VLOOKUP($A35,'[1]Post consultation'!$A:$W,12,FALSE)</f>
        <v>✓</v>
      </c>
      <c r="M35" s="10">
        <f>VLOOKUP($A35,'[1]Post consultation'!$A:$W,13,FALSE)</f>
        <v>0</v>
      </c>
      <c r="N35" s="10">
        <f>VLOOKUP($A35,'[1]Post consultation'!$A:$W,14,FALSE)</f>
        <v>0</v>
      </c>
      <c r="O35" s="10">
        <f>VLOOKUP($A35,'[1]Post consultation'!$A:$W,15,FALSE)</f>
        <v>0</v>
      </c>
      <c r="P35" s="10">
        <f>VLOOKUP($A35,'[1]Post consultation'!$A:$W,16,FALSE)</f>
        <v>0</v>
      </c>
      <c r="Q35" s="10" t="str">
        <f>VLOOKUP($A35,'[1]Post consultation'!$A:$W,17,FALSE)</f>
        <v>✓</v>
      </c>
      <c r="R35" s="10">
        <f>VLOOKUP($A35,'[1]Post consultation'!$A:$W,18,FALSE)</f>
        <v>0</v>
      </c>
      <c r="S35" s="10">
        <f>VLOOKUP($A35,'[1]Post consultation'!$A:$W,19,FALSE)</f>
        <v>0</v>
      </c>
      <c r="T35" s="10">
        <f>VLOOKUP($A35,'[1]Post consultation'!$A:$W,20,FALSE)</f>
        <v>0</v>
      </c>
      <c r="U35" s="10" t="str">
        <f>VLOOKUP($A35,'[1]Post consultation'!$A:$W,21,FALSE)</f>
        <v>✓</v>
      </c>
      <c r="V35" s="10">
        <f>VLOOKUP($A35,'[1]Post consultation'!$A:$W,22,FALSE)</f>
        <v>0</v>
      </c>
      <c r="W35" s="10">
        <f>VLOOKUP($A35,'[1]Post consultation'!$A:$W,23,FALSE)</f>
        <v>0</v>
      </c>
    </row>
    <row r="36" spans="1:23" x14ac:dyDescent="0.4">
      <c r="A36" s="8" t="s">
        <v>104</v>
      </c>
      <c r="B36" s="9" t="s">
        <v>105</v>
      </c>
      <c r="C36" s="9" t="s">
        <v>95</v>
      </c>
      <c r="D36" s="10" t="str">
        <f>VLOOKUP($A36,'[1]Post consultation'!$A:$W,4,FALSE)</f>
        <v>✓</v>
      </c>
      <c r="E36" s="10">
        <f>VLOOKUP($A36,'[1]Post consultation'!$A:$W,5,FALSE)</f>
        <v>0</v>
      </c>
      <c r="F36" s="10">
        <f>VLOOKUP($A36,'[1]Post consultation'!$A:$W,6,FALSE)</f>
        <v>0</v>
      </c>
      <c r="G36" s="10">
        <f>VLOOKUP($A36,'[1]Post consultation'!$A:$W,7,FALSE)</f>
        <v>0</v>
      </c>
      <c r="H36" s="10">
        <f>VLOOKUP($A36,'[1]Post consultation'!$A:$W,8,FALSE)</f>
        <v>0</v>
      </c>
      <c r="I36" s="10">
        <f>VLOOKUP($A36,'[1]Post consultation'!$A:$W,9,FALSE)</f>
        <v>0</v>
      </c>
      <c r="J36" s="10" t="str">
        <f>VLOOKUP($A36,'[1]Post consultation'!$A:$W,10,FALSE)</f>
        <v>✓</v>
      </c>
      <c r="K36" s="10" t="str">
        <f>VLOOKUP($A36,'[1]Post consultation'!$A:$W,11,FALSE)</f>
        <v>✓</v>
      </c>
      <c r="L36" s="10" t="str">
        <f>VLOOKUP($A36,'[1]Post consultation'!$A:$W,12,FALSE)</f>
        <v>✓</v>
      </c>
      <c r="M36" s="10">
        <f>VLOOKUP($A36,'[1]Post consultation'!$A:$W,13,FALSE)</f>
        <v>0</v>
      </c>
      <c r="N36" s="10" t="str">
        <f>VLOOKUP($A36,'[1]Post consultation'!$A:$W,14,FALSE)</f>
        <v>✓</v>
      </c>
      <c r="O36" s="10">
        <f>VLOOKUP($A36,'[1]Post consultation'!$A:$W,15,FALSE)</f>
        <v>0</v>
      </c>
      <c r="P36" s="10">
        <f>VLOOKUP($A36,'[1]Post consultation'!$A:$W,16,FALSE)</f>
        <v>0</v>
      </c>
      <c r="Q36" s="10" t="str">
        <f>VLOOKUP($A36,'[1]Post consultation'!$A:$W,17,FALSE)</f>
        <v>✓</v>
      </c>
      <c r="R36" s="10">
        <f>VLOOKUP($A36,'[1]Post consultation'!$A:$W,18,FALSE)</f>
        <v>0</v>
      </c>
      <c r="S36" s="10">
        <f>VLOOKUP($A36,'[1]Post consultation'!$A:$W,19,FALSE)</f>
        <v>0</v>
      </c>
      <c r="T36" s="10">
        <f>VLOOKUP($A36,'[1]Post consultation'!$A:$W,20,FALSE)</f>
        <v>0</v>
      </c>
      <c r="U36" s="10" t="str">
        <f>VLOOKUP($A36,'[1]Post consultation'!$A:$W,21,FALSE)</f>
        <v>✓</v>
      </c>
      <c r="V36" s="10" t="str">
        <f>VLOOKUP($A36,'[1]Post consultation'!$A:$W,22,FALSE)</f>
        <v>✓</v>
      </c>
      <c r="W36" s="10">
        <f>VLOOKUP($A36,'[1]Post consultation'!$A:$W,23,FALSE)</f>
        <v>0</v>
      </c>
    </row>
    <row r="37" spans="1:23" x14ac:dyDescent="0.4">
      <c r="A37" s="8" t="s">
        <v>106</v>
      </c>
      <c r="B37" s="9" t="s">
        <v>107</v>
      </c>
      <c r="C37" s="9" t="s">
        <v>95</v>
      </c>
      <c r="D37" s="10" t="str">
        <f>VLOOKUP($A37,'[1]Post consultation'!$A:$W,4,FALSE)</f>
        <v>✓</v>
      </c>
      <c r="E37" s="10">
        <f>VLOOKUP($A37,'[1]Post consultation'!$A:$W,5,FALSE)</f>
        <v>0</v>
      </c>
      <c r="F37" s="10">
        <f>VLOOKUP($A37,'[1]Post consultation'!$A:$W,6,FALSE)</f>
        <v>0</v>
      </c>
      <c r="G37" s="10">
        <f>VLOOKUP($A37,'[1]Post consultation'!$A:$W,7,FALSE)</f>
        <v>0</v>
      </c>
      <c r="H37" s="10">
        <f>VLOOKUP($A37,'[1]Post consultation'!$A:$W,8,FALSE)</f>
        <v>0</v>
      </c>
      <c r="I37" s="10" t="str">
        <f>VLOOKUP($A37,'[1]Post consultation'!$A:$W,9,FALSE)</f>
        <v>✓</v>
      </c>
      <c r="J37" s="10" t="str">
        <f>VLOOKUP($A37,'[1]Post consultation'!$A:$W,10,FALSE)</f>
        <v>✓</v>
      </c>
      <c r="K37" s="10">
        <f>VLOOKUP($A37,'[1]Post consultation'!$A:$W,11,FALSE)</f>
        <v>0</v>
      </c>
      <c r="L37" s="10" t="str">
        <f>VLOOKUP($A37,'[1]Post consultation'!$A:$W,12,FALSE)</f>
        <v>✓</v>
      </c>
      <c r="M37" s="10">
        <f>VLOOKUP($A37,'[1]Post consultation'!$A:$W,13,FALSE)</f>
        <v>0</v>
      </c>
      <c r="N37" s="10">
        <f>VLOOKUP($A37,'[1]Post consultation'!$A:$W,14,FALSE)</f>
        <v>0</v>
      </c>
      <c r="O37" s="10">
        <f>VLOOKUP($A37,'[1]Post consultation'!$A:$W,15,FALSE)</f>
        <v>0</v>
      </c>
      <c r="P37" s="10">
        <f>VLOOKUP($A37,'[1]Post consultation'!$A:$W,16,FALSE)</f>
        <v>0</v>
      </c>
      <c r="Q37" s="10" t="str">
        <f>VLOOKUP($A37,'[1]Post consultation'!$A:$W,17,FALSE)</f>
        <v>✓</v>
      </c>
      <c r="R37" s="10">
        <f>VLOOKUP($A37,'[1]Post consultation'!$A:$W,18,FALSE)</f>
        <v>0</v>
      </c>
      <c r="S37" s="10">
        <f>VLOOKUP($A37,'[1]Post consultation'!$A:$W,19,FALSE)</f>
        <v>0</v>
      </c>
      <c r="T37" s="10">
        <f>VLOOKUP($A37,'[1]Post consultation'!$A:$W,20,FALSE)</f>
        <v>0</v>
      </c>
      <c r="U37" s="10">
        <f>VLOOKUP($A37,'[1]Post consultation'!$A:$W,21,FALSE)</f>
        <v>0</v>
      </c>
      <c r="V37" s="10">
        <f>VLOOKUP($A37,'[1]Post consultation'!$A:$W,22,FALSE)</f>
        <v>0</v>
      </c>
      <c r="W37" s="10">
        <f>VLOOKUP($A37,'[1]Post consultation'!$A:$W,23,FALSE)</f>
        <v>0</v>
      </c>
    </row>
    <row r="38" spans="1:23" x14ac:dyDescent="0.4">
      <c r="A38" s="8" t="s">
        <v>108</v>
      </c>
      <c r="B38" s="9" t="s">
        <v>109</v>
      </c>
      <c r="C38" s="9" t="s">
        <v>95</v>
      </c>
      <c r="D38" s="10" t="str">
        <f>VLOOKUP($A38,'[1]Post consultation'!$A:$W,4,FALSE)</f>
        <v>✓</v>
      </c>
      <c r="E38" s="10">
        <f>VLOOKUP($A38,'[1]Post consultation'!$A:$W,5,FALSE)</f>
        <v>0</v>
      </c>
      <c r="F38" s="10">
        <f>VLOOKUP($A38,'[1]Post consultation'!$A:$W,6,FALSE)</f>
        <v>0</v>
      </c>
      <c r="G38" s="10">
        <f>VLOOKUP($A38,'[1]Post consultation'!$A:$W,7,FALSE)</f>
        <v>0</v>
      </c>
      <c r="H38" s="10">
        <f>VLOOKUP($A38,'[1]Post consultation'!$A:$W,8,FALSE)</f>
        <v>0</v>
      </c>
      <c r="I38" s="10" t="str">
        <f>VLOOKUP($A38,'[1]Post consultation'!$A:$W,9,FALSE)</f>
        <v>✓</v>
      </c>
      <c r="J38" s="10" t="str">
        <f>VLOOKUP($A38,'[1]Post consultation'!$A:$W,10,FALSE)</f>
        <v>✓</v>
      </c>
      <c r="K38" s="10">
        <f>VLOOKUP($A38,'[1]Post consultation'!$A:$W,11,FALSE)</f>
        <v>0</v>
      </c>
      <c r="L38" s="10" t="str">
        <f>VLOOKUP($A38,'[1]Post consultation'!$A:$W,12,FALSE)</f>
        <v>✓</v>
      </c>
      <c r="M38" s="10">
        <f>VLOOKUP($A38,'[1]Post consultation'!$A:$W,13,FALSE)</f>
        <v>0</v>
      </c>
      <c r="N38" s="10">
        <f>VLOOKUP($A38,'[1]Post consultation'!$A:$W,14,FALSE)</f>
        <v>0</v>
      </c>
      <c r="O38" s="10">
        <f>VLOOKUP($A38,'[1]Post consultation'!$A:$W,15,FALSE)</f>
        <v>0</v>
      </c>
      <c r="P38" s="10">
        <f>VLOOKUP($A38,'[1]Post consultation'!$A:$W,16,FALSE)</f>
        <v>0</v>
      </c>
      <c r="Q38" s="10" t="str">
        <f>VLOOKUP($A38,'[1]Post consultation'!$A:$W,17,FALSE)</f>
        <v>✓</v>
      </c>
      <c r="R38" s="10">
        <f>VLOOKUP($A38,'[1]Post consultation'!$A:$W,18,FALSE)</f>
        <v>0</v>
      </c>
      <c r="S38" s="10">
        <f>VLOOKUP($A38,'[1]Post consultation'!$A:$W,19,FALSE)</f>
        <v>0</v>
      </c>
      <c r="T38" s="10">
        <f>VLOOKUP($A38,'[1]Post consultation'!$A:$W,20,FALSE)</f>
        <v>0</v>
      </c>
      <c r="U38" s="10">
        <f>VLOOKUP($A38,'[1]Post consultation'!$A:$W,21,FALSE)</f>
        <v>0</v>
      </c>
      <c r="V38" s="10">
        <f>VLOOKUP($A38,'[1]Post consultation'!$A:$W,22,FALSE)</f>
        <v>0</v>
      </c>
      <c r="W38" s="10">
        <f>VLOOKUP($A38,'[1]Post consultation'!$A:$W,23,FALSE)</f>
        <v>0</v>
      </c>
    </row>
    <row r="39" spans="1:23" x14ac:dyDescent="0.4">
      <c r="A39" s="8" t="s">
        <v>110</v>
      </c>
      <c r="B39" s="9" t="s">
        <v>111</v>
      </c>
      <c r="C39" s="9" t="s">
        <v>95</v>
      </c>
      <c r="D39" s="10" t="str">
        <f>VLOOKUP($A39,'[1]Post consultation'!$A:$W,4,FALSE)</f>
        <v>✓</v>
      </c>
      <c r="E39" s="10">
        <f>VLOOKUP($A39,'[1]Post consultation'!$A:$W,5,FALSE)</f>
        <v>0</v>
      </c>
      <c r="F39" s="10">
        <f>VLOOKUP($A39,'[1]Post consultation'!$A:$W,6,FALSE)</f>
        <v>0</v>
      </c>
      <c r="G39" s="10">
        <f>VLOOKUP($A39,'[1]Post consultation'!$A:$W,7,FALSE)</f>
        <v>0</v>
      </c>
      <c r="H39" s="10">
        <f>VLOOKUP($A39,'[1]Post consultation'!$A:$W,8,FALSE)</f>
        <v>0</v>
      </c>
      <c r="I39" s="10" t="str">
        <f>VLOOKUP($A39,'[1]Post consultation'!$A:$W,9,FALSE)</f>
        <v>✓</v>
      </c>
      <c r="J39" s="10" t="str">
        <f>VLOOKUP($A39,'[1]Post consultation'!$A:$W,10,FALSE)</f>
        <v>✓</v>
      </c>
      <c r="K39" s="10">
        <f>VLOOKUP($A39,'[1]Post consultation'!$A:$W,11,FALSE)</f>
        <v>0</v>
      </c>
      <c r="L39" s="10" t="str">
        <f>VLOOKUP($A39,'[1]Post consultation'!$A:$W,12,FALSE)</f>
        <v>✓</v>
      </c>
      <c r="M39" s="10">
        <f>VLOOKUP($A39,'[1]Post consultation'!$A:$W,13,FALSE)</f>
        <v>0</v>
      </c>
      <c r="N39" s="10">
        <f>VLOOKUP($A39,'[1]Post consultation'!$A:$W,14,FALSE)</f>
        <v>0</v>
      </c>
      <c r="O39" s="10">
        <f>VLOOKUP($A39,'[1]Post consultation'!$A:$W,15,FALSE)</f>
        <v>0</v>
      </c>
      <c r="P39" s="10">
        <f>VLOOKUP($A39,'[1]Post consultation'!$A:$W,16,FALSE)</f>
        <v>0</v>
      </c>
      <c r="Q39" s="10" t="str">
        <f>VLOOKUP($A39,'[1]Post consultation'!$A:$W,17,FALSE)</f>
        <v>✓</v>
      </c>
      <c r="R39" s="10">
        <f>VLOOKUP($A39,'[1]Post consultation'!$A:$W,18,FALSE)</f>
        <v>0</v>
      </c>
      <c r="S39" s="10">
        <f>VLOOKUP($A39,'[1]Post consultation'!$A:$W,19,FALSE)</f>
        <v>0</v>
      </c>
      <c r="T39" s="10">
        <f>VLOOKUP($A39,'[1]Post consultation'!$A:$W,20,FALSE)</f>
        <v>0</v>
      </c>
      <c r="U39" s="10" t="str">
        <f>VLOOKUP($A39,'[1]Post consultation'!$A:$W,21,FALSE)</f>
        <v>✓</v>
      </c>
      <c r="V39" s="10" t="str">
        <f>VLOOKUP($A39,'[1]Post consultation'!$A:$W,22,FALSE)</f>
        <v>✓</v>
      </c>
      <c r="W39" s="10">
        <f>VLOOKUP($A39,'[1]Post consultation'!$A:$W,23,FALSE)</f>
        <v>0</v>
      </c>
    </row>
    <row r="40" spans="1:23" x14ac:dyDescent="0.4">
      <c r="A40" s="8" t="s">
        <v>112</v>
      </c>
      <c r="B40" s="9" t="s">
        <v>113</v>
      </c>
      <c r="C40" s="9" t="s">
        <v>95</v>
      </c>
      <c r="D40" s="10" t="str">
        <f>VLOOKUP($A40,'[1]Post consultation'!$A:$W,4,FALSE)</f>
        <v>✓</v>
      </c>
      <c r="E40" s="10">
        <f>VLOOKUP($A40,'[1]Post consultation'!$A:$W,5,FALSE)</f>
        <v>0</v>
      </c>
      <c r="F40" s="10">
        <f>VLOOKUP($A40,'[1]Post consultation'!$A:$W,6,FALSE)</f>
        <v>0</v>
      </c>
      <c r="G40" s="10">
        <f>VLOOKUP($A40,'[1]Post consultation'!$A:$W,7,FALSE)</f>
        <v>0</v>
      </c>
      <c r="H40" s="10">
        <f>VLOOKUP($A40,'[1]Post consultation'!$A:$W,8,FALSE)</f>
        <v>0</v>
      </c>
      <c r="I40" s="10" t="str">
        <f>VLOOKUP($A40,'[1]Post consultation'!$A:$W,9,FALSE)</f>
        <v>✓</v>
      </c>
      <c r="J40" s="10" t="str">
        <f>VLOOKUP($A40,'[1]Post consultation'!$A:$W,10,FALSE)</f>
        <v>✓</v>
      </c>
      <c r="K40" s="10">
        <f>VLOOKUP($A40,'[1]Post consultation'!$A:$W,11,FALSE)</f>
        <v>0</v>
      </c>
      <c r="L40" s="10" t="str">
        <f>VLOOKUP($A40,'[1]Post consultation'!$A:$W,12,FALSE)</f>
        <v>✓</v>
      </c>
      <c r="M40" s="10">
        <f>VLOOKUP($A40,'[1]Post consultation'!$A:$W,13,FALSE)</f>
        <v>0</v>
      </c>
      <c r="N40" s="10">
        <f>VLOOKUP($A40,'[1]Post consultation'!$A:$W,14,FALSE)</f>
        <v>0</v>
      </c>
      <c r="O40" s="10">
        <f>VLOOKUP($A40,'[1]Post consultation'!$A:$W,15,FALSE)</f>
        <v>0</v>
      </c>
      <c r="P40" s="10">
        <f>VLOOKUP($A40,'[1]Post consultation'!$A:$W,16,FALSE)</f>
        <v>0</v>
      </c>
      <c r="Q40" s="10" t="str">
        <f>VLOOKUP($A40,'[1]Post consultation'!$A:$W,17,FALSE)</f>
        <v>✓</v>
      </c>
      <c r="R40" s="10">
        <f>VLOOKUP($A40,'[1]Post consultation'!$A:$W,18,FALSE)</f>
        <v>0</v>
      </c>
      <c r="S40" s="10">
        <f>VLOOKUP($A40,'[1]Post consultation'!$A:$W,19,FALSE)</f>
        <v>0</v>
      </c>
      <c r="T40" s="10">
        <f>VLOOKUP($A40,'[1]Post consultation'!$A:$W,20,FALSE)</f>
        <v>0</v>
      </c>
      <c r="U40" s="10">
        <f>VLOOKUP($A40,'[1]Post consultation'!$A:$W,21,FALSE)</f>
        <v>0</v>
      </c>
      <c r="V40" s="10">
        <f>VLOOKUP($A40,'[1]Post consultation'!$A:$W,22,FALSE)</f>
        <v>0</v>
      </c>
      <c r="W40" s="10">
        <f>VLOOKUP($A40,'[1]Post consultation'!$A:$W,23,FALSE)</f>
        <v>0</v>
      </c>
    </row>
    <row r="41" spans="1:23" x14ac:dyDescent="0.4">
      <c r="A41" s="8" t="s">
        <v>114</v>
      </c>
      <c r="B41" s="9" t="s">
        <v>115</v>
      </c>
      <c r="C41" s="9" t="s">
        <v>95</v>
      </c>
      <c r="D41" s="10" t="str">
        <f>VLOOKUP($A41,'[1]Post consultation'!$A:$W,4,FALSE)</f>
        <v>✓</v>
      </c>
      <c r="E41" s="10">
        <f>VLOOKUP($A41,'[1]Post consultation'!$A:$W,5,FALSE)</f>
        <v>0</v>
      </c>
      <c r="F41" s="10">
        <f>VLOOKUP($A41,'[1]Post consultation'!$A:$W,6,FALSE)</f>
        <v>0</v>
      </c>
      <c r="G41" s="10">
        <f>VLOOKUP($A41,'[1]Post consultation'!$A:$W,7,FALSE)</f>
        <v>0</v>
      </c>
      <c r="H41" s="10">
        <f>VLOOKUP($A41,'[1]Post consultation'!$A:$W,8,FALSE)</f>
        <v>0</v>
      </c>
      <c r="I41" s="10">
        <f>VLOOKUP($A41,'[1]Post consultation'!$A:$W,9,FALSE)</f>
        <v>0</v>
      </c>
      <c r="J41" s="10" t="str">
        <f>VLOOKUP($A41,'[1]Post consultation'!$A:$W,10,FALSE)</f>
        <v>✓</v>
      </c>
      <c r="K41" s="10" t="str">
        <f>VLOOKUP($A41,'[1]Post consultation'!$A:$W,11,FALSE)</f>
        <v>✓</v>
      </c>
      <c r="L41" s="10">
        <f>VLOOKUP($A41,'[1]Post consultation'!$A:$W,12,FALSE)</f>
        <v>0</v>
      </c>
      <c r="M41" s="10">
        <f>VLOOKUP($A41,'[1]Post consultation'!$A:$W,13,FALSE)</f>
        <v>0</v>
      </c>
      <c r="N41" s="10">
        <f>VLOOKUP($A41,'[1]Post consultation'!$A:$W,14,FALSE)</f>
        <v>0</v>
      </c>
      <c r="O41" s="10">
        <f>VLOOKUP($A41,'[1]Post consultation'!$A:$W,15,FALSE)</f>
        <v>0</v>
      </c>
      <c r="P41" s="10">
        <f>VLOOKUP($A41,'[1]Post consultation'!$A:$W,16,FALSE)</f>
        <v>0</v>
      </c>
      <c r="Q41" s="10">
        <f>VLOOKUP($A41,'[1]Post consultation'!$A:$W,17,FALSE)</f>
        <v>0</v>
      </c>
      <c r="R41" s="10" t="str">
        <f>VLOOKUP($A41,'[1]Post consultation'!$A:$W,18,FALSE)</f>
        <v>✓</v>
      </c>
      <c r="S41" s="10">
        <f>VLOOKUP($A41,'[1]Post consultation'!$A:$W,19,FALSE)</f>
        <v>0</v>
      </c>
      <c r="T41" s="10">
        <f>VLOOKUP($A41,'[1]Post consultation'!$A:$W,20,FALSE)</f>
        <v>0</v>
      </c>
      <c r="U41" s="10">
        <f>VLOOKUP($A41,'[1]Post consultation'!$A:$W,21,FALSE)</f>
        <v>0</v>
      </c>
      <c r="V41" s="10">
        <f>VLOOKUP($A41,'[1]Post consultation'!$A:$W,22,FALSE)</f>
        <v>0</v>
      </c>
      <c r="W41" s="10">
        <f>VLOOKUP($A41,'[1]Post consultation'!$A:$W,23,FALSE)</f>
        <v>0</v>
      </c>
    </row>
    <row r="42" spans="1:23" x14ac:dyDescent="0.4">
      <c r="A42" s="8" t="s">
        <v>116</v>
      </c>
      <c r="B42" s="9" t="s">
        <v>117</v>
      </c>
      <c r="C42" s="9" t="s">
        <v>95</v>
      </c>
      <c r="D42" s="10" t="str">
        <f>VLOOKUP($A42,'[1]Post consultation'!$A:$W,4,FALSE)</f>
        <v>✓</v>
      </c>
      <c r="E42" s="10">
        <f>VLOOKUP($A42,'[1]Post consultation'!$A:$W,5,FALSE)</f>
        <v>0</v>
      </c>
      <c r="F42" s="10">
        <f>VLOOKUP($A42,'[1]Post consultation'!$A:$W,6,FALSE)</f>
        <v>0</v>
      </c>
      <c r="G42" s="10">
        <f>VLOOKUP($A42,'[1]Post consultation'!$A:$W,7,FALSE)</f>
        <v>0</v>
      </c>
      <c r="H42" s="10">
        <f>VLOOKUP($A42,'[1]Post consultation'!$A:$W,8,FALSE)</f>
        <v>0</v>
      </c>
      <c r="I42" s="10">
        <f>VLOOKUP($A42,'[1]Post consultation'!$A:$W,9,FALSE)</f>
        <v>0</v>
      </c>
      <c r="J42" s="10" t="str">
        <f>VLOOKUP($A42,'[1]Post consultation'!$A:$W,10,FALSE)</f>
        <v>✓</v>
      </c>
      <c r="K42" s="10">
        <f>VLOOKUP($A42,'[1]Post consultation'!$A:$W,11,FALSE)</f>
        <v>0</v>
      </c>
      <c r="L42" s="10" t="str">
        <f>VLOOKUP($A42,'[1]Post consultation'!$A:$W,12,FALSE)</f>
        <v>✓</v>
      </c>
      <c r="M42" s="10">
        <f>VLOOKUP($A42,'[1]Post consultation'!$A:$W,13,FALSE)</f>
        <v>0</v>
      </c>
      <c r="N42" s="10">
        <f>VLOOKUP($A42,'[1]Post consultation'!$A:$W,14,FALSE)</f>
        <v>0</v>
      </c>
      <c r="O42" s="10">
        <f>VLOOKUP($A42,'[1]Post consultation'!$A:$W,15,FALSE)</f>
        <v>0</v>
      </c>
      <c r="P42" s="10">
        <f>VLOOKUP($A42,'[1]Post consultation'!$A:$W,16,FALSE)</f>
        <v>0</v>
      </c>
      <c r="Q42" s="10" t="str">
        <f>VLOOKUP($A42,'[1]Post consultation'!$A:$W,17,FALSE)</f>
        <v>✓</v>
      </c>
      <c r="R42" s="10">
        <f>VLOOKUP($A42,'[1]Post consultation'!$A:$W,18,FALSE)</f>
        <v>0</v>
      </c>
      <c r="S42" s="10">
        <f>VLOOKUP($A42,'[1]Post consultation'!$A:$W,19,FALSE)</f>
        <v>0</v>
      </c>
      <c r="T42" s="10">
        <f>VLOOKUP($A42,'[1]Post consultation'!$A:$W,20,FALSE)</f>
        <v>0</v>
      </c>
      <c r="U42" s="10">
        <f>VLOOKUP($A42,'[1]Post consultation'!$A:$W,21,FALSE)</f>
        <v>0</v>
      </c>
      <c r="V42" s="10">
        <f>VLOOKUP($A42,'[1]Post consultation'!$A:$W,22,FALSE)</f>
        <v>0</v>
      </c>
      <c r="W42" s="10">
        <f>VLOOKUP($A42,'[1]Post consultation'!$A:$W,23,FALSE)</f>
        <v>0</v>
      </c>
    </row>
    <row r="43" spans="1:23" x14ac:dyDescent="0.4">
      <c r="A43" s="8" t="s">
        <v>118</v>
      </c>
      <c r="B43" s="9" t="s">
        <v>119</v>
      </c>
      <c r="C43" s="9" t="s">
        <v>95</v>
      </c>
      <c r="D43" s="10" t="str">
        <f>VLOOKUP($A43,'[1]Post consultation'!$A:$W,4,FALSE)</f>
        <v>✓</v>
      </c>
      <c r="E43" s="10">
        <f>VLOOKUP($A43,'[1]Post consultation'!$A:$W,5,FALSE)</f>
        <v>0</v>
      </c>
      <c r="F43" s="10">
        <f>VLOOKUP($A43,'[1]Post consultation'!$A:$W,6,FALSE)</f>
        <v>0</v>
      </c>
      <c r="G43" s="10">
        <f>VLOOKUP($A43,'[1]Post consultation'!$A:$W,7,FALSE)</f>
        <v>0</v>
      </c>
      <c r="H43" s="10">
        <f>VLOOKUP($A43,'[1]Post consultation'!$A:$W,8,FALSE)</f>
        <v>0</v>
      </c>
      <c r="I43" s="10">
        <f>VLOOKUP($A43,'[1]Post consultation'!$A:$W,9,FALSE)</f>
        <v>0</v>
      </c>
      <c r="J43" s="10" t="str">
        <f>VLOOKUP($A43,'[1]Post consultation'!$A:$W,10,FALSE)</f>
        <v>✓</v>
      </c>
      <c r="K43" s="10" t="str">
        <f>VLOOKUP($A43,'[1]Post consultation'!$A:$W,11,FALSE)</f>
        <v>✓</v>
      </c>
      <c r="L43" s="10">
        <f>VLOOKUP($A43,'[1]Post consultation'!$A:$W,12,FALSE)</f>
        <v>0</v>
      </c>
      <c r="M43" s="10">
        <f>VLOOKUP($A43,'[1]Post consultation'!$A:$W,13,FALSE)</f>
        <v>0</v>
      </c>
      <c r="N43" s="10">
        <f>VLOOKUP($A43,'[1]Post consultation'!$A:$W,14,FALSE)</f>
        <v>0</v>
      </c>
      <c r="O43" s="10">
        <f>VLOOKUP($A43,'[1]Post consultation'!$A:$W,15,FALSE)</f>
        <v>0</v>
      </c>
      <c r="P43" s="10">
        <f>VLOOKUP($A43,'[1]Post consultation'!$A:$W,16,FALSE)</f>
        <v>0</v>
      </c>
      <c r="Q43" s="10">
        <f>VLOOKUP($A43,'[1]Post consultation'!$A:$W,17,FALSE)</f>
        <v>0</v>
      </c>
      <c r="R43" s="10" t="str">
        <f>VLOOKUP($A43,'[1]Post consultation'!$A:$W,18,FALSE)</f>
        <v>✓</v>
      </c>
      <c r="S43" s="10">
        <f>VLOOKUP($A43,'[1]Post consultation'!$A:$W,19,FALSE)</f>
        <v>0</v>
      </c>
      <c r="T43" s="10">
        <f>VLOOKUP($A43,'[1]Post consultation'!$A:$W,20,FALSE)</f>
        <v>0</v>
      </c>
      <c r="U43" s="10">
        <f>VLOOKUP($A43,'[1]Post consultation'!$A:$W,21,FALSE)</f>
        <v>0</v>
      </c>
      <c r="V43" s="10">
        <f>VLOOKUP($A43,'[1]Post consultation'!$A:$W,22,FALSE)</f>
        <v>0</v>
      </c>
      <c r="W43" s="10">
        <f>VLOOKUP($A43,'[1]Post consultation'!$A:$W,23,FALSE)</f>
        <v>0</v>
      </c>
    </row>
    <row r="44" spans="1:23" x14ac:dyDescent="0.4">
      <c r="A44" s="8" t="s">
        <v>120</v>
      </c>
      <c r="B44" s="9" t="s">
        <v>121</v>
      </c>
      <c r="C44" s="9" t="s">
        <v>95</v>
      </c>
      <c r="D44" s="10" t="str">
        <f>VLOOKUP($A44,'[1]Post consultation'!$A:$W,4,FALSE)</f>
        <v>✓</v>
      </c>
      <c r="E44" s="10">
        <f>VLOOKUP($A44,'[1]Post consultation'!$A:$W,5,FALSE)</f>
        <v>0</v>
      </c>
      <c r="F44" s="10">
        <f>VLOOKUP($A44,'[1]Post consultation'!$A:$W,6,FALSE)</f>
        <v>0</v>
      </c>
      <c r="G44" s="10">
        <f>VLOOKUP($A44,'[1]Post consultation'!$A:$W,7,FALSE)</f>
        <v>0</v>
      </c>
      <c r="H44" s="10">
        <f>VLOOKUP($A44,'[1]Post consultation'!$A:$W,8,FALSE)</f>
        <v>0</v>
      </c>
      <c r="I44" s="10" t="str">
        <f>VLOOKUP($A44,'[1]Post consultation'!$A:$W,9,FALSE)</f>
        <v>✓</v>
      </c>
      <c r="J44" s="10" t="str">
        <f>VLOOKUP($A44,'[1]Post consultation'!$A:$W,10,FALSE)</f>
        <v>✓</v>
      </c>
      <c r="K44" s="10">
        <f>VLOOKUP($A44,'[1]Post consultation'!$A:$W,11,FALSE)</f>
        <v>0</v>
      </c>
      <c r="L44" s="10" t="str">
        <f>VLOOKUP($A44,'[1]Post consultation'!$A:$W,12,FALSE)</f>
        <v>✓</v>
      </c>
      <c r="M44" s="10">
        <f>VLOOKUP($A44,'[1]Post consultation'!$A:$W,13,FALSE)</f>
        <v>0</v>
      </c>
      <c r="N44" s="10">
        <f>VLOOKUP($A44,'[1]Post consultation'!$A:$W,14,FALSE)</f>
        <v>0</v>
      </c>
      <c r="O44" s="10">
        <f>VLOOKUP($A44,'[1]Post consultation'!$A:$W,15,FALSE)</f>
        <v>0</v>
      </c>
      <c r="P44" s="10">
        <f>VLOOKUP($A44,'[1]Post consultation'!$A:$W,16,FALSE)</f>
        <v>0</v>
      </c>
      <c r="Q44" s="10" t="str">
        <f>VLOOKUP($A44,'[1]Post consultation'!$A:$W,17,FALSE)</f>
        <v>✓</v>
      </c>
      <c r="R44" s="10">
        <f>VLOOKUP($A44,'[1]Post consultation'!$A:$W,18,FALSE)</f>
        <v>0</v>
      </c>
      <c r="S44" s="10">
        <f>VLOOKUP($A44,'[1]Post consultation'!$A:$W,19,FALSE)</f>
        <v>0</v>
      </c>
      <c r="T44" s="10">
        <f>VLOOKUP($A44,'[1]Post consultation'!$A:$W,20,FALSE)</f>
        <v>0</v>
      </c>
      <c r="U44" s="10">
        <f>VLOOKUP($A44,'[1]Post consultation'!$A:$W,21,FALSE)</f>
        <v>0</v>
      </c>
      <c r="V44" s="10">
        <f>VLOOKUP($A44,'[1]Post consultation'!$A:$W,22,FALSE)</f>
        <v>0</v>
      </c>
      <c r="W44" s="10">
        <f>VLOOKUP($A44,'[1]Post consultation'!$A:$W,23,FALSE)</f>
        <v>0</v>
      </c>
    </row>
    <row r="45" spans="1:23" x14ac:dyDescent="0.4">
      <c r="A45" s="8" t="s">
        <v>122</v>
      </c>
      <c r="B45" s="9" t="s">
        <v>123</v>
      </c>
      <c r="C45" s="9" t="s">
        <v>95</v>
      </c>
      <c r="D45" s="10" t="str">
        <f>VLOOKUP($A45,'[1]Post consultation'!$A:$W,4,FALSE)</f>
        <v>✓</v>
      </c>
      <c r="E45" s="10">
        <f>VLOOKUP($A45,'[1]Post consultation'!$A:$W,5,FALSE)</f>
        <v>0</v>
      </c>
      <c r="F45" s="10">
        <f>VLOOKUP($A45,'[1]Post consultation'!$A:$W,6,FALSE)</f>
        <v>0</v>
      </c>
      <c r="G45" s="10">
        <f>VLOOKUP($A45,'[1]Post consultation'!$A:$W,7,FALSE)</f>
        <v>0</v>
      </c>
      <c r="H45" s="10">
        <f>VLOOKUP($A45,'[1]Post consultation'!$A:$W,8,FALSE)</f>
        <v>0</v>
      </c>
      <c r="I45" s="10" t="str">
        <f>VLOOKUP($A45,'[1]Post consultation'!$A:$W,9,FALSE)</f>
        <v>✓</v>
      </c>
      <c r="J45" s="10" t="str">
        <f>VLOOKUP($A45,'[1]Post consultation'!$A:$W,10,FALSE)</f>
        <v>✓</v>
      </c>
      <c r="K45" s="10">
        <f>VLOOKUP($A45,'[1]Post consultation'!$A:$W,11,FALSE)</f>
        <v>0</v>
      </c>
      <c r="L45" s="10" t="str">
        <f>VLOOKUP($A45,'[1]Post consultation'!$A:$W,12,FALSE)</f>
        <v>✓</v>
      </c>
      <c r="M45" s="10">
        <f>VLOOKUP($A45,'[1]Post consultation'!$A:$W,13,FALSE)</f>
        <v>0</v>
      </c>
      <c r="N45" s="10" t="str">
        <f>VLOOKUP($A45,'[1]Post consultation'!$A:$W,14,FALSE)</f>
        <v>✓</v>
      </c>
      <c r="O45" s="10">
        <f>VLOOKUP($A45,'[1]Post consultation'!$A:$W,15,FALSE)</f>
        <v>0</v>
      </c>
      <c r="P45" s="10">
        <f>VLOOKUP($A45,'[1]Post consultation'!$A:$W,16,FALSE)</f>
        <v>0</v>
      </c>
      <c r="Q45" s="10" t="str">
        <f>VLOOKUP($A45,'[1]Post consultation'!$A:$W,17,FALSE)</f>
        <v>✓</v>
      </c>
      <c r="R45" s="10">
        <f>VLOOKUP($A45,'[1]Post consultation'!$A:$W,18,FALSE)</f>
        <v>0</v>
      </c>
      <c r="S45" s="10">
        <f>VLOOKUP($A45,'[1]Post consultation'!$A:$W,19,FALSE)</f>
        <v>0</v>
      </c>
      <c r="T45" s="10">
        <f>VLOOKUP($A45,'[1]Post consultation'!$A:$W,20,FALSE)</f>
        <v>0</v>
      </c>
      <c r="U45" s="10" t="str">
        <f>VLOOKUP($A45,'[1]Post consultation'!$A:$W,21,FALSE)</f>
        <v>✓</v>
      </c>
      <c r="V45" s="10" t="str">
        <f>VLOOKUP($A45,'[1]Post consultation'!$A:$W,22,FALSE)</f>
        <v>✓</v>
      </c>
      <c r="W45" s="10">
        <f>VLOOKUP($A45,'[1]Post consultation'!$A:$W,23,FALSE)</f>
        <v>0</v>
      </c>
    </row>
    <row r="46" spans="1:23" x14ac:dyDescent="0.4">
      <c r="A46" s="8" t="s">
        <v>124</v>
      </c>
      <c r="B46" s="9" t="s">
        <v>125</v>
      </c>
      <c r="C46" s="9" t="s">
        <v>95</v>
      </c>
      <c r="D46" s="10" t="str">
        <f>VLOOKUP($A46,'[1]Post consultation'!$A:$W,4,FALSE)</f>
        <v>✓</v>
      </c>
      <c r="E46" s="10">
        <f>VLOOKUP($A46,'[1]Post consultation'!$A:$W,5,FALSE)</f>
        <v>0</v>
      </c>
      <c r="F46" s="10">
        <f>VLOOKUP($A46,'[1]Post consultation'!$A:$W,6,FALSE)</f>
        <v>0</v>
      </c>
      <c r="G46" s="10">
        <f>VLOOKUP($A46,'[1]Post consultation'!$A:$W,7,FALSE)</f>
        <v>0</v>
      </c>
      <c r="H46" s="10">
        <f>VLOOKUP($A46,'[1]Post consultation'!$A:$W,8,FALSE)</f>
        <v>0</v>
      </c>
      <c r="I46" s="10" t="str">
        <f>VLOOKUP($A46,'[1]Post consultation'!$A:$W,9,FALSE)</f>
        <v>✓</v>
      </c>
      <c r="J46" s="10" t="str">
        <f>VLOOKUP($A46,'[1]Post consultation'!$A:$W,10,FALSE)</f>
        <v>✓</v>
      </c>
      <c r="K46" s="10">
        <f>VLOOKUP($A46,'[1]Post consultation'!$A:$W,11,FALSE)</f>
        <v>0</v>
      </c>
      <c r="L46" s="10" t="str">
        <f>VLOOKUP($A46,'[1]Post consultation'!$A:$W,12,FALSE)</f>
        <v>✓</v>
      </c>
      <c r="M46" s="10">
        <f>VLOOKUP($A46,'[1]Post consultation'!$A:$W,13,FALSE)</f>
        <v>0</v>
      </c>
      <c r="N46" s="10">
        <f>VLOOKUP($A46,'[1]Post consultation'!$A:$W,14,FALSE)</f>
        <v>0</v>
      </c>
      <c r="O46" s="10">
        <f>VLOOKUP($A46,'[1]Post consultation'!$A:$W,15,FALSE)</f>
        <v>0</v>
      </c>
      <c r="P46" s="10">
        <f>VLOOKUP($A46,'[1]Post consultation'!$A:$W,16,FALSE)</f>
        <v>0</v>
      </c>
      <c r="Q46" s="10" t="str">
        <f>VLOOKUP($A46,'[1]Post consultation'!$A:$W,17,FALSE)</f>
        <v>✓</v>
      </c>
      <c r="R46" s="10">
        <f>VLOOKUP($A46,'[1]Post consultation'!$A:$W,18,FALSE)</f>
        <v>0</v>
      </c>
      <c r="S46" s="10">
        <f>VLOOKUP($A46,'[1]Post consultation'!$A:$W,19,FALSE)</f>
        <v>0</v>
      </c>
      <c r="T46" s="10">
        <f>VLOOKUP($A46,'[1]Post consultation'!$A:$W,20,FALSE)</f>
        <v>0</v>
      </c>
      <c r="U46" s="10">
        <f>VLOOKUP($A46,'[1]Post consultation'!$A:$W,21,FALSE)</f>
        <v>0</v>
      </c>
      <c r="V46" s="10">
        <f>VLOOKUP($A46,'[1]Post consultation'!$A:$W,22,FALSE)</f>
        <v>0</v>
      </c>
      <c r="W46" s="10">
        <f>VLOOKUP($A46,'[1]Post consultation'!$A:$W,23,FALSE)</f>
        <v>0</v>
      </c>
    </row>
    <row r="47" spans="1:23" x14ac:dyDescent="0.4">
      <c r="A47" s="8" t="s">
        <v>126</v>
      </c>
      <c r="B47" s="9" t="s">
        <v>127</v>
      </c>
      <c r="C47" s="9" t="s">
        <v>95</v>
      </c>
      <c r="D47" s="10" t="str">
        <f>VLOOKUP($A47,'[1]Post consultation'!$A:$W,4,FALSE)</f>
        <v>✓</v>
      </c>
      <c r="E47" s="10">
        <f>VLOOKUP($A47,'[1]Post consultation'!$A:$W,5,FALSE)</f>
        <v>0</v>
      </c>
      <c r="F47" s="10">
        <f>VLOOKUP($A47,'[1]Post consultation'!$A:$W,6,FALSE)</f>
        <v>0</v>
      </c>
      <c r="G47" s="10">
        <f>VLOOKUP($A47,'[1]Post consultation'!$A:$W,7,FALSE)</f>
        <v>0</v>
      </c>
      <c r="H47" s="10">
        <f>VLOOKUP($A47,'[1]Post consultation'!$A:$W,8,FALSE)</f>
        <v>0</v>
      </c>
      <c r="I47" s="10" t="str">
        <f>VLOOKUP($A47,'[1]Post consultation'!$A:$W,9,FALSE)</f>
        <v>✓</v>
      </c>
      <c r="J47" s="10" t="str">
        <f>VLOOKUP($A47,'[1]Post consultation'!$A:$W,10,FALSE)</f>
        <v>✓</v>
      </c>
      <c r="K47" s="10">
        <f>VLOOKUP($A47,'[1]Post consultation'!$A:$W,11,FALSE)</f>
        <v>0</v>
      </c>
      <c r="L47" s="10" t="str">
        <f>VLOOKUP($A47,'[1]Post consultation'!$A:$W,12,FALSE)</f>
        <v>✓</v>
      </c>
      <c r="M47" s="10">
        <f>VLOOKUP($A47,'[1]Post consultation'!$A:$W,13,FALSE)</f>
        <v>0</v>
      </c>
      <c r="N47" s="10">
        <f>VLOOKUP($A47,'[1]Post consultation'!$A:$W,14,FALSE)</f>
        <v>0</v>
      </c>
      <c r="O47" s="10">
        <f>VLOOKUP($A47,'[1]Post consultation'!$A:$W,15,FALSE)</f>
        <v>0</v>
      </c>
      <c r="P47" s="10">
        <f>VLOOKUP($A47,'[1]Post consultation'!$A:$W,16,FALSE)</f>
        <v>0</v>
      </c>
      <c r="Q47" s="10" t="str">
        <f>VLOOKUP($A47,'[1]Post consultation'!$A:$W,17,FALSE)</f>
        <v>✓</v>
      </c>
      <c r="R47" s="10">
        <f>VLOOKUP($A47,'[1]Post consultation'!$A:$W,18,FALSE)</f>
        <v>0</v>
      </c>
      <c r="S47" s="10">
        <f>VLOOKUP($A47,'[1]Post consultation'!$A:$W,19,FALSE)</f>
        <v>0</v>
      </c>
      <c r="T47" s="10">
        <f>VLOOKUP($A47,'[1]Post consultation'!$A:$W,20,FALSE)</f>
        <v>0</v>
      </c>
      <c r="U47" s="10">
        <f>VLOOKUP($A47,'[1]Post consultation'!$A:$W,21,FALSE)</f>
        <v>0</v>
      </c>
      <c r="V47" s="10">
        <f>VLOOKUP($A47,'[1]Post consultation'!$A:$W,22,FALSE)</f>
        <v>0</v>
      </c>
      <c r="W47" s="10">
        <f>VLOOKUP($A47,'[1]Post consultation'!$A:$W,23,FALSE)</f>
        <v>0</v>
      </c>
    </row>
    <row r="48" spans="1:23" x14ac:dyDescent="0.4">
      <c r="A48" s="8" t="s">
        <v>128</v>
      </c>
      <c r="B48" s="9" t="s">
        <v>129</v>
      </c>
      <c r="C48" s="9" t="s">
        <v>95</v>
      </c>
      <c r="D48" s="10" t="str">
        <f>VLOOKUP($A48,'[1]Post consultation'!$A:$W,4,FALSE)</f>
        <v>✓</v>
      </c>
      <c r="E48" s="10">
        <f>VLOOKUP($A48,'[1]Post consultation'!$A:$W,5,FALSE)</f>
        <v>0</v>
      </c>
      <c r="F48" s="10">
        <f>VLOOKUP($A48,'[1]Post consultation'!$A:$W,6,FALSE)</f>
        <v>0</v>
      </c>
      <c r="G48" s="10">
        <f>VLOOKUP($A48,'[1]Post consultation'!$A:$W,7,FALSE)</f>
        <v>0</v>
      </c>
      <c r="H48" s="10">
        <f>VLOOKUP($A48,'[1]Post consultation'!$A:$W,8,FALSE)</f>
        <v>0</v>
      </c>
      <c r="I48" s="10" t="str">
        <f>VLOOKUP($A48,'[1]Post consultation'!$A:$W,9,FALSE)</f>
        <v>✓</v>
      </c>
      <c r="J48" s="10" t="str">
        <f>VLOOKUP($A48,'[1]Post consultation'!$A:$W,10,FALSE)</f>
        <v>✓</v>
      </c>
      <c r="K48" s="10">
        <f>VLOOKUP($A48,'[1]Post consultation'!$A:$W,11,FALSE)</f>
        <v>0</v>
      </c>
      <c r="L48" s="10" t="str">
        <f>VLOOKUP($A48,'[1]Post consultation'!$A:$W,12,FALSE)</f>
        <v>✓</v>
      </c>
      <c r="M48" s="10">
        <f>VLOOKUP($A48,'[1]Post consultation'!$A:$W,13,FALSE)</f>
        <v>0</v>
      </c>
      <c r="N48" s="10">
        <f>VLOOKUP($A48,'[1]Post consultation'!$A:$W,14,FALSE)</f>
        <v>0</v>
      </c>
      <c r="O48" s="10">
        <f>VLOOKUP($A48,'[1]Post consultation'!$A:$W,15,FALSE)</f>
        <v>0</v>
      </c>
      <c r="P48" s="10">
        <f>VLOOKUP($A48,'[1]Post consultation'!$A:$W,16,FALSE)</f>
        <v>0</v>
      </c>
      <c r="Q48" s="10" t="str">
        <f>VLOOKUP($A48,'[1]Post consultation'!$A:$W,17,FALSE)</f>
        <v>✓</v>
      </c>
      <c r="R48" s="10">
        <f>VLOOKUP($A48,'[1]Post consultation'!$A:$W,18,FALSE)</f>
        <v>0</v>
      </c>
      <c r="S48" s="10">
        <f>VLOOKUP($A48,'[1]Post consultation'!$A:$W,19,FALSE)</f>
        <v>0</v>
      </c>
      <c r="T48" s="10">
        <f>VLOOKUP($A48,'[1]Post consultation'!$A:$W,20,FALSE)</f>
        <v>0</v>
      </c>
      <c r="U48" s="10">
        <f>VLOOKUP($A48,'[1]Post consultation'!$A:$W,21,FALSE)</f>
        <v>0</v>
      </c>
      <c r="V48" s="10">
        <f>VLOOKUP($A48,'[1]Post consultation'!$A:$W,22,FALSE)</f>
        <v>0</v>
      </c>
      <c r="W48" s="10">
        <f>VLOOKUP($A48,'[1]Post consultation'!$A:$W,23,FALSE)</f>
        <v>0</v>
      </c>
    </row>
    <row r="49" spans="1:23" x14ac:dyDescent="0.4">
      <c r="A49" s="8" t="s">
        <v>130</v>
      </c>
      <c r="B49" s="9" t="s">
        <v>131</v>
      </c>
      <c r="C49" s="9" t="s">
        <v>95</v>
      </c>
      <c r="D49" s="10" t="str">
        <f>VLOOKUP($A49,'[1]Post consultation'!$A:$W,4,FALSE)</f>
        <v>✓</v>
      </c>
      <c r="E49" s="10">
        <f>VLOOKUP($A49,'[1]Post consultation'!$A:$W,5,FALSE)</f>
        <v>0</v>
      </c>
      <c r="F49" s="10">
        <f>VLOOKUP($A49,'[1]Post consultation'!$A:$W,6,FALSE)</f>
        <v>0</v>
      </c>
      <c r="G49" s="10">
        <f>VLOOKUP($A49,'[1]Post consultation'!$A:$W,7,FALSE)</f>
        <v>0</v>
      </c>
      <c r="H49" s="10">
        <f>VLOOKUP($A49,'[1]Post consultation'!$A:$W,8,FALSE)</f>
        <v>0</v>
      </c>
      <c r="I49" s="10" t="str">
        <f>VLOOKUP($A49,'[1]Post consultation'!$A:$W,9,FALSE)</f>
        <v>✓</v>
      </c>
      <c r="J49" s="10" t="str">
        <f>VLOOKUP($A49,'[1]Post consultation'!$A:$W,10,FALSE)</f>
        <v>✓</v>
      </c>
      <c r="K49" s="10">
        <f>VLOOKUP($A49,'[1]Post consultation'!$A:$W,11,FALSE)</f>
        <v>0</v>
      </c>
      <c r="L49" s="10" t="str">
        <f>VLOOKUP($A49,'[1]Post consultation'!$A:$W,12,FALSE)</f>
        <v>✓</v>
      </c>
      <c r="M49" s="10">
        <f>VLOOKUP($A49,'[1]Post consultation'!$A:$W,13,FALSE)</f>
        <v>0</v>
      </c>
      <c r="N49" s="10">
        <f>VLOOKUP($A49,'[1]Post consultation'!$A:$W,14,FALSE)</f>
        <v>0</v>
      </c>
      <c r="O49" s="10">
        <f>VLOOKUP($A49,'[1]Post consultation'!$A:$W,15,FALSE)</f>
        <v>0</v>
      </c>
      <c r="P49" s="10">
        <f>VLOOKUP($A49,'[1]Post consultation'!$A:$W,16,FALSE)</f>
        <v>0</v>
      </c>
      <c r="Q49" s="10" t="str">
        <f>VLOOKUP($A49,'[1]Post consultation'!$A:$W,17,FALSE)</f>
        <v>✓</v>
      </c>
      <c r="R49" s="10">
        <f>VLOOKUP($A49,'[1]Post consultation'!$A:$W,18,FALSE)</f>
        <v>0</v>
      </c>
      <c r="S49" s="10">
        <f>VLOOKUP($A49,'[1]Post consultation'!$A:$W,19,FALSE)</f>
        <v>0</v>
      </c>
      <c r="T49" s="10">
        <f>VLOOKUP($A49,'[1]Post consultation'!$A:$W,20,FALSE)</f>
        <v>0</v>
      </c>
      <c r="U49" s="10" t="str">
        <f>VLOOKUP($A49,'[1]Post consultation'!$A:$W,21,FALSE)</f>
        <v>✓</v>
      </c>
      <c r="V49" s="10" t="str">
        <f>VLOOKUP($A49,'[1]Post consultation'!$A:$W,22,FALSE)</f>
        <v>✓</v>
      </c>
      <c r="W49" s="10">
        <f>VLOOKUP($A49,'[1]Post consultation'!$A:$W,23,FALSE)</f>
        <v>0</v>
      </c>
    </row>
    <row r="50" spans="1:23" x14ac:dyDescent="0.4">
      <c r="A50" s="8" t="s">
        <v>132</v>
      </c>
      <c r="B50" s="9" t="s">
        <v>133</v>
      </c>
      <c r="C50" s="9" t="s">
        <v>95</v>
      </c>
      <c r="D50" s="10" t="str">
        <f>VLOOKUP($A50,'[1]Post consultation'!$A:$W,4,FALSE)</f>
        <v>✓</v>
      </c>
      <c r="E50" s="10">
        <f>VLOOKUP($A50,'[1]Post consultation'!$A:$W,5,FALSE)</f>
        <v>0</v>
      </c>
      <c r="F50" s="10">
        <f>VLOOKUP($A50,'[1]Post consultation'!$A:$W,6,FALSE)</f>
        <v>0</v>
      </c>
      <c r="G50" s="10">
        <f>VLOOKUP($A50,'[1]Post consultation'!$A:$W,7,FALSE)</f>
        <v>0</v>
      </c>
      <c r="H50" s="10">
        <f>VLOOKUP($A50,'[1]Post consultation'!$A:$W,8,FALSE)</f>
        <v>0</v>
      </c>
      <c r="I50" s="10">
        <f>VLOOKUP($A50,'[1]Post consultation'!$A:$W,9,FALSE)</f>
        <v>0</v>
      </c>
      <c r="J50" s="10" t="str">
        <f>VLOOKUP($A50,'[1]Post consultation'!$A:$W,10,FALSE)</f>
        <v>✓</v>
      </c>
      <c r="K50" s="10">
        <f>VLOOKUP($A50,'[1]Post consultation'!$A:$W,11,FALSE)</f>
        <v>0</v>
      </c>
      <c r="L50" s="10" t="str">
        <f>VLOOKUP($A50,'[1]Post consultation'!$A:$W,12,FALSE)</f>
        <v>✓</v>
      </c>
      <c r="M50" s="10">
        <f>VLOOKUP($A50,'[1]Post consultation'!$A:$W,13,FALSE)</f>
        <v>0</v>
      </c>
      <c r="N50" s="10">
        <f>VLOOKUP($A50,'[1]Post consultation'!$A:$W,14,FALSE)</f>
        <v>0</v>
      </c>
      <c r="O50" s="10">
        <f>VLOOKUP($A50,'[1]Post consultation'!$A:$W,15,FALSE)</f>
        <v>0</v>
      </c>
      <c r="P50" s="10">
        <f>VLOOKUP($A50,'[1]Post consultation'!$A:$W,16,FALSE)</f>
        <v>0</v>
      </c>
      <c r="Q50" s="10" t="str">
        <f>VLOOKUP($A50,'[1]Post consultation'!$A:$W,17,FALSE)</f>
        <v>✓</v>
      </c>
      <c r="R50" s="10">
        <f>VLOOKUP($A50,'[1]Post consultation'!$A:$W,18,FALSE)</f>
        <v>0</v>
      </c>
      <c r="S50" s="10">
        <f>VLOOKUP($A50,'[1]Post consultation'!$A:$W,19,FALSE)</f>
        <v>0</v>
      </c>
      <c r="T50" s="10">
        <f>VLOOKUP($A50,'[1]Post consultation'!$A:$W,20,FALSE)</f>
        <v>0</v>
      </c>
      <c r="U50" s="10" t="str">
        <f>VLOOKUP($A50,'[1]Post consultation'!$A:$W,21,FALSE)</f>
        <v>✓</v>
      </c>
      <c r="V50" s="10" t="str">
        <f>VLOOKUP($A50,'[1]Post consultation'!$A:$W,22,FALSE)</f>
        <v>✓</v>
      </c>
      <c r="W50" s="10">
        <f>VLOOKUP($A50,'[1]Post consultation'!$A:$W,23,FALSE)</f>
        <v>0</v>
      </c>
    </row>
    <row r="51" spans="1:23" x14ac:dyDescent="0.4">
      <c r="A51" s="8" t="s">
        <v>134</v>
      </c>
      <c r="B51" s="9" t="s">
        <v>135</v>
      </c>
      <c r="C51" s="9" t="s">
        <v>95</v>
      </c>
      <c r="D51" s="10" t="str">
        <f>VLOOKUP($A51,'[1]Post consultation'!$A:$W,4,FALSE)</f>
        <v>✓</v>
      </c>
      <c r="E51" s="10">
        <f>VLOOKUP($A51,'[1]Post consultation'!$A:$W,5,FALSE)</f>
        <v>0</v>
      </c>
      <c r="F51" s="10">
        <f>VLOOKUP($A51,'[1]Post consultation'!$A:$W,6,FALSE)</f>
        <v>0</v>
      </c>
      <c r="G51" s="10">
        <f>VLOOKUP($A51,'[1]Post consultation'!$A:$W,7,FALSE)</f>
        <v>0</v>
      </c>
      <c r="H51" s="10">
        <f>VLOOKUP($A51,'[1]Post consultation'!$A:$W,8,FALSE)</f>
        <v>0</v>
      </c>
      <c r="I51" s="10" t="str">
        <f>VLOOKUP($A51,'[1]Post consultation'!$A:$W,9,FALSE)</f>
        <v>✓</v>
      </c>
      <c r="J51" s="10" t="str">
        <f>VLOOKUP($A51,'[1]Post consultation'!$A:$W,10,FALSE)</f>
        <v>✓</v>
      </c>
      <c r="K51" s="10">
        <f>VLOOKUP($A51,'[1]Post consultation'!$A:$W,11,FALSE)</f>
        <v>0</v>
      </c>
      <c r="L51" s="10" t="str">
        <f>VLOOKUP($A51,'[1]Post consultation'!$A:$W,12,FALSE)</f>
        <v>✓</v>
      </c>
      <c r="M51" s="10">
        <f>VLOOKUP($A51,'[1]Post consultation'!$A:$W,13,FALSE)</f>
        <v>0</v>
      </c>
      <c r="N51" s="10">
        <f>VLOOKUP($A51,'[1]Post consultation'!$A:$W,14,FALSE)</f>
        <v>0</v>
      </c>
      <c r="O51" s="10">
        <f>VLOOKUP($A51,'[1]Post consultation'!$A:$W,15,FALSE)</f>
        <v>0</v>
      </c>
      <c r="P51" s="10">
        <f>VLOOKUP($A51,'[1]Post consultation'!$A:$W,16,FALSE)</f>
        <v>0</v>
      </c>
      <c r="Q51" s="10" t="str">
        <f>VLOOKUP($A51,'[1]Post consultation'!$A:$W,17,FALSE)</f>
        <v>✓</v>
      </c>
      <c r="R51" s="10">
        <f>VLOOKUP($A51,'[1]Post consultation'!$A:$W,18,FALSE)</f>
        <v>0</v>
      </c>
      <c r="S51" s="10">
        <f>VLOOKUP($A51,'[1]Post consultation'!$A:$W,19,FALSE)</f>
        <v>0</v>
      </c>
      <c r="T51" s="10">
        <f>VLOOKUP($A51,'[1]Post consultation'!$A:$W,20,FALSE)</f>
        <v>0</v>
      </c>
      <c r="U51" s="10">
        <f>VLOOKUP($A51,'[1]Post consultation'!$A:$W,21,FALSE)</f>
        <v>0</v>
      </c>
      <c r="V51" s="10">
        <f>VLOOKUP($A51,'[1]Post consultation'!$A:$W,22,FALSE)</f>
        <v>0</v>
      </c>
      <c r="W51" s="10">
        <f>VLOOKUP($A51,'[1]Post consultation'!$A:$W,23,FALSE)</f>
        <v>0</v>
      </c>
    </row>
    <row r="52" spans="1:23" x14ac:dyDescent="0.4">
      <c r="A52" s="8" t="s">
        <v>136</v>
      </c>
      <c r="B52" s="9" t="s">
        <v>137</v>
      </c>
      <c r="C52" s="9" t="s">
        <v>95</v>
      </c>
      <c r="D52" s="10">
        <f>VLOOKUP($A52,'[1]Post consultation'!$A:$W,4,FALSE)</f>
        <v>0</v>
      </c>
      <c r="E52" s="10">
        <f>VLOOKUP($A52,'[1]Post consultation'!$A:$W,5,FALSE)</f>
        <v>0</v>
      </c>
      <c r="F52" s="10">
        <f>VLOOKUP($A52,'[1]Post consultation'!$A:$W,6,FALSE)</f>
        <v>0</v>
      </c>
      <c r="G52" s="10" t="str">
        <f>VLOOKUP($A52,'[1]Post consultation'!$A:$W,7,FALSE)</f>
        <v>✓</v>
      </c>
      <c r="H52" s="10">
        <f>VLOOKUP($A52,'[1]Post consultation'!$A:$W,8,FALSE)</f>
        <v>0</v>
      </c>
      <c r="I52" s="10" t="str">
        <f>VLOOKUP($A52,'[1]Post consultation'!$A:$W,9,FALSE)</f>
        <v>✓</v>
      </c>
      <c r="J52" s="10" t="str">
        <f>VLOOKUP($A52,'[1]Post consultation'!$A:$W,10,FALSE)</f>
        <v>✓</v>
      </c>
      <c r="K52" s="10">
        <f>VLOOKUP($A52,'[1]Post consultation'!$A:$W,11,FALSE)</f>
        <v>0</v>
      </c>
      <c r="L52" s="10" t="str">
        <f>VLOOKUP($A52,'[1]Post consultation'!$A:$W,12,FALSE)</f>
        <v>✓</v>
      </c>
      <c r="M52" s="10">
        <f>VLOOKUP($A52,'[1]Post consultation'!$A:$W,13,FALSE)</f>
        <v>0</v>
      </c>
      <c r="N52" s="10" t="str">
        <f>VLOOKUP($A52,'[1]Post consultation'!$A:$W,14,FALSE)</f>
        <v>✓</v>
      </c>
      <c r="O52" s="10">
        <f>VLOOKUP($A52,'[1]Post consultation'!$A:$W,15,FALSE)</f>
        <v>0</v>
      </c>
      <c r="P52" s="10">
        <f>VLOOKUP($A52,'[1]Post consultation'!$A:$W,16,FALSE)</f>
        <v>0</v>
      </c>
      <c r="Q52" s="10" t="str">
        <f>VLOOKUP($A52,'[1]Post consultation'!$A:$W,17,FALSE)</f>
        <v>✓</v>
      </c>
      <c r="R52" s="10">
        <f>VLOOKUP($A52,'[1]Post consultation'!$A:$W,18,FALSE)</f>
        <v>0</v>
      </c>
      <c r="S52" s="10">
        <f>VLOOKUP($A52,'[1]Post consultation'!$A:$W,19,FALSE)</f>
        <v>0</v>
      </c>
      <c r="T52" s="10">
        <f>VLOOKUP($A52,'[1]Post consultation'!$A:$W,20,FALSE)</f>
        <v>0</v>
      </c>
      <c r="U52" s="10" t="str">
        <f>VLOOKUP($A52,'[1]Post consultation'!$A:$W,21,FALSE)</f>
        <v>✓</v>
      </c>
      <c r="V52" s="10" t="str">
        <f>VLOOKUP($A52,'[1]Post consultation'!$A:$W,22,FALSE)</f>
        <v>✓</v>
      </c>
      <c r="W52" s="10">
        <f>VLOOKUP($A52,'[1]Post consultation'!$A:$W,23,FALSE)</f>
        <v>0</v>
      </c>
    </row>
    <row r="53" spans="1:23" x14ac:dyDescent="0.4">
      <c r="A53" s="8" t="s">
        <v>138</v>
      </c>
      <c r="B53" s="9" t="s">
        <v>139</v>
      </c>
      <c r="C53" s="9" t="s">
        <v>95</v>
      </c>
      <c r="D53" s="10" t="str">
        <f>VLOOKUP($A53,'[1]Post consultation'!$A:$W,4,FALSE)</f>
        <v>✓</v>
      </c>
      <c r="E53" s="10">
        <f>VLOOKUP($A53,'[1]Post consultation'!$A:$W,5,FALSE)</f>
        <v>0</v>
      </c>
      <c r="F53" s="10">
        <f>VLOOKUP($A53,'[1]Post consultation'!$A:$W,6,FALSE)</f>
        <v>0</v>
      </c>
      <c r="G53" s="10">
        <f>VLOOKUP($A53,'[1]Post consultation'!$A:$W,7,FALSE)</f>
        <v>0</v>
      </c>
      <c r="H53" s="10">
        <f>VLOOKUP($A53,'[1]Post consultation'!$A:$W,8,FALSE)</f>
        <v>0</v>
      </c>
      <c r="I53" s="10" t="str">
        <f>VLOOKUP($A53,'[1]Post consultation'!$A:$W,9,FALSE)</f>
        <v>✓</v>
      </c>
      <c r="J53" s="10" t="str">
        <f>VLOOKUP($A53,'[1]Post consultation'!$A:$W,10,FALSE)</f>
        <v>✓</v>
      </c>
      <c r="K53" s="10">
        <f>VLOOKUP($A53,'[1]Post consultation'!$A:$W,11,FALSE)</f>
        <v>0</v>
      </c>
      <c r="L53" s="10" t="str">
        <f>VLOOKUP($A53,'[1]Post consultation'!$A:$W,12,FALSE)</f>
        <v>✓</v>
      </c>
      <c r="M53" s="10">
        <f>VLOOKUP($A53,'[1]Post consultation'!$A:$W,13,FALSE)</f>
        <v>0</v>
      </c>
      <c r="N53" s="10">
        <f>VLOOKUP($A53,'[1]Post consultation'!$A:$W,14,FALSE)</f>
        <v>0</v>
      </c>
      <c r="O53" s="10">
        <f>VLOOKUP($A53,'[1]Post consultation'!$A:$W,15,FALSE)</f>
        <v>0</v>
      </c>
      <c r="P53" s="10">
        <f>VLOOKUP($A53,'[1]Post consultation'!$A:$W,16,FALSE)</f>
        <v>0</v>
      </c>
      <c r="Q53" s="10" t="str">
        <f>VLOOKUP($A53,'[1]Post consultation'!$A:$W,17,FALSE)</f>
        <v>✓</v>
      </c>
      <c r="R53" s="10">
        <f>VLOOKUP($A53,'[1]Post consultation'!$A:$W,18,FALSE)</f>
        <v>0</v>
      </c>
      <c r="S53" s="10">
        <f>VLOOKUP($A53,'[1]Post consultation'!$A:$W,19,FALSE)</f>
        <v>0</v>
      </c>
      <c r="T53" s="10">
        <f>VLOOKUP($A53,'[1]Post consultation'!$A:$W,20,FALSE)</f>
        <v>0</v>
      </c>
      <c r="U53" s="10">
        <f>VLOOKUP($A53,'[1]Post consultation'!$A:$W,21,FALSE)</f>
        <v>0</v>
      </c>
      <c r="V53" s="10">
        <f>VLOOKUP($A53,'[1]Post consultation'!$A:$W,22,FALSE)</f>
        <v>0</v>
      </c>
      <c r="W53" s="10">
        <f>VLOOKUP($A53,'[1]Post consultation'!$A:$W,23,FALSE)</f>
        <v>0</v>
      </c>
    </row>
    <row r="54" spans="1:23" x14ac:dyDescent="0.4">
      <c r="A54" s="8" t="s">
        <v>140</v>
      </c>
      <c r="B54" s="9" t="s">
        <v>141</v>
      </c>
      <c r="C54" s="9" t="s">
        <v>95</v>
      </c>
      <c r="D54" s="10" t="str">
        <f>VLOOKUP($A54,'[1]Post consultation'!$A:$W,4,FALSE)</f>
        <v>✓</v>
      </c>
      <c r="E54" s="10">
        <f>VLOOKUP($A54,'[1]Post consultation'!$A:$W,5,FALSE)</f>
        <v>0</v>
      </c>
      <c r="F54" s="10">
        <f>VLOOKUP($A54,'[1]Post consultation'!$A:$W,6,FALSE)</f>
        <v>0</v>
      </c>
      <c r="G54" s="10">
        <f>VLOOKUP($A54,'[1]Post consultation'!$A:$W,7,FALSE)</f>
        <v>0</v>
      </c>
      <c r="H54" s="10">
        <f>VLOOKUP($A54,'[1]Post consultation'!$A:$W,8,FALSE)</f>
        <v>0</v>
      </c>
      <c r="I54" s="10">
        <f>VLOOKUP($A54,'[1]Post consultation'!$A:$W,9,FALSE)</f>
        <v>0</v>
      </c>
      <c r="J54" s="10" t="str">
        <f>VLOOKUP($A54,'[1]Post consultation'!$A:$W,10,FALSE)</f>
        <v>✓</v>
      </c>
      <c r="K54" s="10">
        <f>VLOOKUP($A54,'[1]Post consultation'!$A:$W,11,FALSE)</f>
        <v>0</v>
      </c>
      <c r="L54" s="10" t="str">
        <f>VLOOKUP($A54,'[1]Post consultation'!$A:$W,12,FALSE)</f>
        <v>✓</v>
      </c>
      <c r="M54" s="10">
        <f>VLOOKUP($A54,'[1]Post consultation'!$A:$W,13,FALSE)</f>
        <v>0</v>
      </c>
      <c r="N54" s="10" t="str">
        <f>VLOOKUP($A54,'[1]Post consultation'!$A:$W,14,FALSE)</f>
        <v>✓</v>
      </c>
      <c r="O54" s="10">
        <f>VLOOKUP($A54,'[1]Post consultation'!$A:$W,15,FALSE)</f>
        <v>0</v>
      </c>
      <c r="P54" s="10">
        <f>VLOOKUP($A54,'[1]Post consultation'!$A:$W,16,FALSE)</f>
        <v>0</v>
      </c>
      <c r="Q54" s="10" t="str">
        <f>VLOOKUP($A54,'[1]Post consultation'!$A:$W,17,FALSE)</f>
        <v>✓</v>
      </c>
      <c r="R54" s="10">
        <f>VLOOKUP($A54,'[1]Post consultation'!$A:$W,18,FALSE)</f>
        <v>0</v>
      </c>
      <c r="S54" s="10">
        <f>VLOOKUP($A54,'[1]Post consultation'!$A:$W,19,FALSE)</f>
        <v>0</v>
      </c>
      <c r="T54" s="10">
        <f>VLOOKUP($A54,'[1]Post consultation'!$A:$W,20,FALSE)</f>
        <v>0</v>
      </c>
      <c r="U54" s="10" t="str">
        <f>VLOOKUP($A54,'[1]Post consultation'!$A:$W,21,FALSE)</f>
        <v>✓</v>
      </c>
      <c r="V54" s="10" t="str">
        <f>VLOOKUP($A54,'[1]Post consultation'!$A:$W,22,FALSE)</f>
        <v>✓</v>
      </c>
      <c r="W54" s="10">
        <f>VLOOKUP($A54,'[1]Post consultation'!$A:$W,23,FALSE)</f>
        <v>0</v>
      </c>
    </row>
    <row r="55" spans="1:23" x14ac:dyDescent="0.4">
      <c r="A55" s="8" t="s">
        <v>142</v>
      </c>
      <c r="B55" s="9" t="s">
        <v>143</v>
      </c>
      <c r="C55" s="9" t="s">
        <v>95</v>
      </c>
      <c r="D55" s="10" t="str">
        <f>VLOOKUP($A55,'[1]Post consultation'!$A:$W,4,FALSE)</f>
        <v>✓</v>
      </c>
      <c r="E55" s="10">
        <f>VLOOKUP($A55,'[1]Post consultation'!$A:$W,5,FALSE)</f>
        <v>0</v>
      </c>
      <c r="F55" s="10">
        <f>VLOOKUP($A55,'[1]Post consultation'!$A:$W,6,FALSE)</f>
        <v>0</v>
      </c>
      <c r="G55" s="10">
        <f>VLOOKUP($A55,'[1]Post consultation'!$A:$W,7,FALSE)</f>
        <v>0</v>
      </c>
      <c r="H55" s="10">
        <f>VLOOKUP($A55,'[1]Post consultation'!$A:$W,8,FALSE)</f>
        <v>0</v>
      </c>
      <c r="I55" s="10" t="str">
        <f>VLOOKUP($A55,'[1]Post consultation'!$A:$W,9,FALSE)</f>
        <v>✓</v>
      </c>
      <c r="J55" s="10" t="str">
        <f>VLOOKUP($A55,'[1]Post consultation'!$A:$W,10,FALSE)</f>
        <v>✓</v>
      </c>
      <c r="K55" s="10">
        <f>VLOOKUP($A55,'[1]Post consultation'!$A:$W,11,FALSE)</f>
        <v>0</v>
      </c>
      <c r="L55" s="10" t="str">
        <f>VLOOKUP($A55,'[1]Post consultation'!$A:$W,12,FALSE)</f>
        <v>✓</v>
      </c>
      <c r="M55" s="10">
        <f>VLOOKUP($A55,'[1]Post consultation'!$A:$W,13,FALSE)</f>
        <v>0</v>
      </c>
      <c r="N55" s="10">
        <f>VLOOKUP($A55,'[1]Post consultation'!$A:$W,14,FALSE)</f>
        <v>0</v>
      </c>
      <c r="O55" s="10">
        <f>VLOOKUP($A55,'[1]Post consultation'!$A:$W,15,FALSE)</f>
        <v>0</v>
      </c>
      <c r="P55" s="10">
        <f>VLOOKUP($A55,'[1]Post consultation'!$A:$W,16,FALSE)</f>
        <v>0</v>
      </c>
      <c r="Q55" s="10" t="str">
        <f>VLOOKUP($A55,'[1]Post consultation'!$A:$W,17,FALSE)</f>
        <v>✓</v>
      </c>
      <c r="R55" s="10">
        <f>VLOOKUP($A55,'[1]Post consultation'!$A:$W,18,FALSE)</f>
        <v>0</v>
      </c>
      <c r="S55" s="10">
        <f>VLOOKUP($A55,'[1]Post consultation'!$A:$W,19,FALSE)</f>
        <v>0</v>
      </c>
      <c r="T55" s="10">
        <f>VLOOKUP($A55,'[1]Post consultation'!$A:$W,20,FALSE)</f>
        <v>0</v>
      </c>
      <c r="U55" s="10">
        <f>VLOOKUP($A55,'[1]Post consultation'!$A:$W,21,FALSE)</f>
        <v>0</v>
      </c>
      <c r="V55" s="10">
        <f>VLOOKUP($A55,'[1]Post consultation'!$A:$W,22,FALSE)</f>
        <v>0</v>
      </c>
      <c r="W55" s="10">
        <f>VLOOKUP($A55,'[1]Post consultation'!$A:$W,23,FALSE)</f>
        <v>0</v>
      </c>
    </row>
    <row r="56" spans="1:23" x14ac:dyDescent="0.4">
      <c r="A56" s="8" t="s">
        <v>144</v>
      </c>
      <c r="B56" s="9" t="s">
        <v>145</v>
      </c>
      <c r="C56" s="9" t="s">
        <v>95</v>
      </c>
      <c r="D56" s="10" t="str">
        <f>VLOOKUP($A56,'[1]Post consultation'!$A:$W,4,FALSE)</f>
        <v>✓</v>
      </c>
      <c r="E56" s="10">
        <f>VLOOKUP($A56,'[1]Post consultation'!$A:$W,5,FALSE)</f>
        <v>0</v>
      </c>
      <c r="F56" s="10">
        <f>VLOOKUP($A56,'[1]Post consultation'!$A:$W,6,FALSE)</f>
        <v>0</v>
      </c>
      <c r="G56" s="10">
        <f>VLOOKUP($A56,'[1]Post consultation'!$A:$W,7,FALSE)</f>
        <v>0</v>
      </c>
      <c r="H56" s="10">
        <f>VLOOKUP($A56,'[1]Post consultation'!$A:$W,8,FALSE)</f>
        <v>0</v>
      </c>
      <c r="I56" s="10">
        <f>VLOOKUP($A56,'[1]Post consultation'!$A:$W,9,FALSE)</f>
        <v>0</v>
      </c>
      <c r="J56" s="10" t="str">
        <f>VLOOKUP($A56,'[1]Post consultation'!$A:$W,10,FALSE)</f>
        <v>✓</v>
      </c>
      <c r="K56" s="10">
        <f>VLOOKUP($A56,'[1]Post consultation'!$A:$W,11,FALSE)</f>
        <v>0</v>
      </c>
      <c r="L56" s="10" t="str">
        <f>VLOOKUP($A56,'[1]Post consultation'!$A:$W,12,FALSE)</f>
        <v>✓</v>
      </c>
      <c r="M56" s="10">
        <f>VLOOKUP($A56,'[1]Post consultation'!$A:$W,13,FALSE)</f>
        <v>0</v>
      </c>
      <c r="N56" s="10">
        <f>VLOOKUP($A56,'[1]Post consultation'!$A:$W,14,FALSE)</f>
        <v>0</v>
      </c>
      <c r="O56" s="10">
        <f>VLOOKUP($A56,'[1]Post consultation'!$A:$W,15,FALSE)</f>
        <v>0</v>
      </c>
      <c r="P56" s="10">
        <f>VLOOKUP($A56,'[1]Post consultation'!$A:$W,16,FALSE)</f>
        <v>0</v>
      </c>
      <c r="Q56" s="10" t="str">
        <f>VLOOKUP($A56,'[1]Post consultation'!$A:$W,17,FALSE)</f>
        <v>✓</v>
      </c>
      <c r="R56" s="10">
        <f>VLOOKUP($A56,'[1]Post consultation'!$A:$W,18,FALSE)</f>
        <v>0</v>
      </c>
      <c r="S56" s="10">
        <f>VLOOKUP($A56,'[1]Post consultation'!$A:$W,19,FALSE)</f>
        <v>0</v>
      </c>
      <c r="T56" s="10">
        <f>VLOOKUP($A56,'[1]Post consultation'!$A:$W,20,FALSE)</f>
        <v>0</v>
      </c>
      <c r="U56" s="10">
        <f>VLOOKUP($A56,'[1]Post consultation'!$A:$W,21,FALSE)</f>
        <v>0</v>
      </c>
      <c r="V56" s="10">
        <f>VLOOKUP($A56,'[1]Post consultation'!$A:$W,22,FALSE)</f>
        <v>0</v>
      </c>
      <c r="W56" s="10">
        <f>VLOOKUP($A56,'[1]Post consultation'!$A:$W,23,FALSE)</f>
        <v>0</v>
      </c>
    </row>
    <row r="57" spans="1:23" x14ac:dyDescent="0.4">
      <c r="A57" s="8" t="s">
        <v>146</v>
      </c>
      <c r="B57" s="9" t="s">
        <v>147</v>
      </c>
      <c r="C57" s="9" t="s">
        <v>95</v>
      </c>
      <c r="D57" s="10" t="str">
        <f>VLOOKUP($A57,'[1]Post consultation'!$A:$W,4,FALSE)</f>
        <v>✓</v>
      </c>
      <c r="E57" s="10">
        <f>VLOOKUP($A57,'[1]Post consultation'!$A:$W,5,FALSE)</f>
        <v>0</v>
      </c>
      <c r="F57" s="10">
        <f>VLOOKUP($A57,'[1]Post consultation'!$A:$W,6,FALSE)</f>
        <v>0</v>
      </c>
      <c r="G57" s="10">
        <f>VLOOKUP($A57,'[1]Post consultation'!$A:$W,7,FALSE)</f>
        <v>0</v>
      </c>
      <c r="H57" s="10">
        <f>VLOOKUP($A57,'[1]Post consultation'!$A:$W,8,FALSE)</f>
        <v>0</v>
      </c>
      <c r="I57" s="10" t="str">
        <f>VLOOKUP($A57,'[1]Post consultation'!$A:$W,9,FALSE)</f>
        <v>✓</v>
      </c>
      <c r="J57" s="10" t="str">
        <f>VLOOKUP($A57,'[1]Post consultation'!$A:$W,10,FALSE)</f>
        <v>✓</v>
      </c>
      <c r="K57" s="10" t="str">
        <f>VLOOKUP($A57,'[1]Post consultation'!$A:$W,11,FALSE)</f>
        <v>✓</v>
      </c>
      <c r="L57" s="10" t="str">
        <f>VLOOKUP($A57,'[1]Post consultation'!$A:$W,12,FALSE)</f>
        <v>✓</v>
      </c>
      <c r="M57" s="10">
        <f>VLOOKUP($A57,'[1]Post consultation'!$A:$W,13,FALSE)</f>
        <v>0</v>
      </c>
      <c r="N57" s="10">
        <f>VLOOKUP($A57,'[1]Post consultation'!$A:$W,14,FALSE)</f>
        <v>0</v>
      </c>
      <c r="O57" s="10">
        <f>VLOOKUP($A57,'[1]Post consultation'!$A:$W,15,FALSE)</f>
        <v>0</v>
      </c>
      <c r="P57" s="10">
        <f>VLOOKUP($A57,'[1]Post consultation'!$A:$W,16,FALSE)</f>
        <v>0</v>
      </c>
      <c r="Q57" s="10" t="str">
        <f>VLOOKUP($A57,'[1]Post consultation'!$A:$W,17,FALSE)</f>
        <v>✓</v>
      </c>
      <c r="R57" s="10" t="str">
        <f>VLOOKUP($A57,'[1]Post consultation'!$A:$W,18,FALSE)</f>
        <v>✓</v>
      </c>
      <c r="S57" s="10">
        <f>VLOOKUP($A57,'[1]Post consultation'!$A:$W,19,FALSE)</f>
        <v>0</v>
      </c>
      <c r="T57" s="10">
        <f>VLOOKUP($A57,'[1]Post consultation'!$A:$W,20,FALSE)</f>
        <v>0</v>
      </c>
      <c r="U57" s="10">
        <f>VLOOKUP($A57,'[1]Post consultation'!$A:$W,21,FALSE)</f>
        <v>0</v>
      </c>
      <c r="V57" s="10">
        <f>VLOOKUP($A57,'[1]Post consultation'!$A:$W,22,FALSE)</f>
        <v>0</v>
      </c>
      <c r="W57" s="10">
        <f>VLOOKUP($A57,'[1]Post consultation'!$A:$W,23,FALSE)</f>
        <v>0</v>
      </c>
    </row>
    <row r="58" spans="1:23" x14ac:dyDescent="0.4">
      <c r="A58" s="8" t="s">
        <v>148</v>
      </c>
      <c r="B58" s="9" t="s">
        <v>74</v>
      </c>
      <c r="C58" s="9" t="s">
        <v>149</v>
      </c>
      <c r="D58" s="10" t="str">
        <f>VLOOKUP($A58,'[1]Post consultation'!$A:$W,4,FALSE)</f>
        <v>✓</v>
      </c>
      <c r="E58" s="10">
        <f>VLOOKUP($A58,'[1]Post consultation'!$A:$W,5,FALSE)</f>
        <v>0</v>
      </c>
      <c r="F58" s="10">
        <f>VLOOKUP($A58,'[1]Post consultation'!$A:$W,6,FALSE)</f>
        <v>0</v>
      </c>
      <c r="G58" s="10">
        <f>VLOOKUP($A58,'[1]Post consultation'!$A:$W,7,FALSE)</f>
        <v>0</v>
      </c>
      <c r="H58" s="10">
        <f>VLOOKUP($A58,'[1]Post consultation'!$A:$W,8,FALSE)</f>
        <v>0</v>
      </c>
      <c r="I58" s="10">
        <f>VLOOKUP($A58,'[1]Post consultation'!$A:$W,9,FALSE)</f>
        <v>0</v>
      </c>
      <c r="J58" s="10" t="str">
        <f>VLOOKUP($A58,'[1]Post consultation'!$A:$W,10,FALSE)</f>
        <v>✓</v>
      </c>
      <c r="K58" s="10">
        <f>VLOOKUP($A58,'[1]Post consultation'!$A:$W,11,FALSE)</f>
        <v>0</v>
      </c>
      <c r="L58" s="10" t="str">
        <f>VLOOKUP($A58,'[1]Post consultation'!$A:$W,12,FALSE)</f>
        <v>✓</v>
      </c>
      <c r="M58" s="10">
        <f>VLOOKUP($A58,'[1]Post consultation'!$A:$W,13,FALSE)</f>
        <v>0</v>
      </c>
      <c r="N58" s="10">
        <f>VLOOKUP($A58,'[1]Post consultation'!$A:$W,14,FALSE)</f>
        <v>0</v>
      </c>
      <c r="O58" s="10">
        <f>VLOOKUP($A58,'[1]Post consultation'!$A:$W,15,FALSE)</f>
        <v>0</v>
      </c>
      <c r="P58" s="10">
        <f>VLOOKUP($A58,'[1]Post consultation'!$A:$W,16,FALSE)</f>
        <v>0</v>
      </c>
      <c r="Q58" s="10" t="str">
        <f>VLOOKUP($A58,'[1]Post consultation'!$A:$W,17,FALSE)</f>
        <v>✓</v>
      </c>
      <c r="R58" s="10">
        <f>VLOOKUP($A58,'[1]Post consultation'!$A:$W,18,FALSE)</f>
        <v>0</v>
      </c>
      <c r="S58" s="10">
        <f>VLOOKUP($A58,'[1]Post consultation'!$A:$W,19,FALSE)</f>
        <v>0</v>
      </c>
      <c r="T58" s="10">
        <f>VLOOKUP($A58,'[1]Post consultation'!$A:$W,20,FALSE)</f>
        <v>0</v>
      </c>
      <c r="U58" s="10">
        <f>VLOOKUP($A58,'[1]Post consultation'!$A:$W,21,FALSE)</f>
        <v>0</v>
      </c>
      <c r="V58" s="10">
        <f>VLOOKUP($A58,'[1]Post consultation'!$A:$W,22,FALSE)</f>
        <v>0</v>
      </c>
      <c r="W58" s="10">
        <f>VLOOKUP($A58,'[1]Post consultation'!$A:$W,23,FALSE)</f>
        <v>0</v>
      </c>
    </row>
    <row r="59" spans="1:23" x14ac:dyDescent="0.4">
      <c r="A59" s="8" t="s">
        <v>150</v>
      </c>
      <c r="B59" s="9" t="s">
        <v>151</v>
      </c>
      <c r="C59" s="9" t="s">
        <v>149</v>
      </c>
      <c r="D59" s="10">
        <f>VLOOKUP($A59,'[1]Post consultation'!$A:$W,4,FALSE)</f>
        <v>0</v>
      </c>
      <c r="E59" s="10">
        <f>VLOOKUP($A59,'[1]Post consultation'!$A:$W,5,FALSE)</f>
        <v>0</v>
      </c>
      <c r="F59" s="10">
        <f>VLOOKUP($A59,'[1]Post consultation'!$A:$W,6,FALSE)</f>
        <v>0</v>
      </c>
      <c r="G59" s="10">
        <f>VLOOKUP($A59,'[1]Post consultation'!$A:$W,7,FALSE)</f>
        <v>0</v>
      </c>
      <c r="H59" s="10">
        <f>VLOOKUP($A59,'[1]Post consultation'!$A:$W,8,FALSE)</f>
        <v>0</v>
      </c>
      <c r="I59" s="10" t="str">
        <f>VLOOKUP($A59,'[1]Post consultation'!$A:$W,9,FALSE)</f>
        <v>✓</v>
      </c>
      <c r="J59" s="10" t="str">
        <f>VLOOKUP($A59,'[1]Post consultation'!$A:$W,10,FALSE)</f>
        <v>✓</v>
      </c>
      <c r="K59" s="10">
        <f>VLOOKUP($A59,'[1]Post consultation'!$A:$W,11,FALSE)</f>
        <v>0</v>
      </c>
      <c r="L59" s="10" t="str">
        <f>VLOOKUP($A59,'[1]Post consultation'!$A:$W,12,FALSE)</f>
        <v>✓</v>
      </c>
      <c r="M59" s="10">
        <f>VLOOKUP($A59,'[1]Post consultation'!$A:$W,13,FALSE)</f>
        <v>0</v>
      </c>
      <c r="N59" s="10">
        <f>VLOOKUP($A59,'[1]Post consultation'!$A:$W,14,FALSE)</f>
        <v>0</v>
      </c>
      <c r="O59" s="10">
        <f>VLOOKUP($A59,'[1]Post consultation'!$A:$W,15,FALSE)</f>
        <v>0</v>
      </c>
      <c r="P59" s="10">
        <f>VLOOKUP($A59,'[1]Post consultation'!$A:$W,16,FALSE)</f>
        <v>0</v>
      </c>
      <c r="Q59" s="10" t="str">
        <f>VLOOKUP($A59,'[1]Post consultation'!$A:$W,17,FALSE)</f>
        <v>✓</v>
      </c>
      <c r="R59" s="10">
        <f>VLOOKUP($A59,'[1]Post consultation'!$A:$W,18,FALSE)</f>
        <v>0</v>
      </c>
      <c r="S59" s="10">
        <f>VLOOKUP($A59,'[1]Post consultation'!$A:$W,19,FALSE)</f>
        <v>0</v>
      </c>
      <c r="T59" s="10">
        <f>VLOOKUP($A59,'[1]Post consultation'!$A:$W,20,FALSE)</f>
        <v>0</v>
      </c>
      <c r="U59" s="10">
        <f>VLOOKUP($A59,'[1]Post consultation'!$A:$W,21,FALSE)</f>
        <v>0</v>
      </c>
      <c r="V59" s="10">
        <f>VLOOKUP($A59,'[1]Post consultation'!$A:$W,22,FALSE)</f>
        <v>0</v>
      </c>
      <c r="W59" s="10">
        <f>VLOOKUP($A59,'[1]Post consultation'!$A:$W,23,FALSE)</f>
        <v>0</v>
      </c>
    </row>
    <row r="60" spans="1:23" x14ac:dyDescent="0.4">
      <c r="A60" s="8" t="s">
        <v>152</v>
      </c>
      <c r="B60" s="9" t="s">
        <v>85</v>
      </c>
      <c r="C60" s="9" t="s">
        <v>149</v>
      </c>
      <c r="D60" s="10" t="str">
        <f>VLOOKUP($A60,'[1]Post consultation'!$A:$W,4,FALSE)</f>
        <v>✓</v>
      </c>
      <c r="E60" s="10">
        <f>VLOOKUP($A60,'[1]Post consultation'!$A:$W,5,FALSE)</f>
        <v>0</v>
      </c>
      <c r="F60" s="10">
        <f>VLOOKUP($A60,'[1]Post consultation'!$A:$W,6,FALSE)</f>
        <v>0</v>
      </c>
      <c r="G60" s="10">
        <f>VLOOKUP($A60,'[1]Post consultation'!$A:$W,7,FALSE)</f>
        <v>0</v>
      </c>
      <c r="H60" s="10">
        <f>VLOOKUP($A60,'[1]Post consultation'!$A:$W,8,FALSE)</f>
        <v>0</v>
      </c>
      <c r="I60" s="10">
        <f>VLOOKUP($A60,'[1]Post consultation'!$A:$W,9,FALSE)</f>
        <v>0</v>
      </c>
      <c r="J60" s="10" t="str">
        <f>VLOOKUP($A60,'[1]Post consultation'!$A:$W,10,FALSE)</f>
        <v>✓</v>
      </c>
      <c r="K60" s="10">
        <f>VLOOKUP($A60,'[1]Post consultation'!$A:$W,11,FALSE)</f>
        <v>0</v>
      </c>
      <c r="L60" s="10" t="str">
        <f>VLOOKUP($A60,'[1]Post consultation'!$A:$W,12,FALSE)</f>
        <v>✓</v>
      </c>
      <c r="M60" s="10">
        <f>VLOOKUP($A60,'[1]Post consultation'!$A:$W,13,FALSE)</f>
        <v>0</v>
      </c>
      <c r="N60" s="10">
        <f>VLOOKUP($A60,'[1]Post consultation'!$A:$W,14,FALSE)</f>
        <v>0</v>
      </c>
      <c r="O60" s="10">
        <f>VLOOKUP($A60,'[1]Post consultation'!$A:$W,15,FALSE)</f>
        <v>0</v>
      </c>
      <c r="P60" s="10">
        <f>VLOOKUP($A60,'[1]Post consultation'!$A:$W,16,FALSE)</f>
        <v>0</v>
      </c>
      <c r="Q60" s="10" t="str">
        <f>VLOOKUP($A60,'[1]Post consultation'!$A:$W,17,FALSE)</f>
        <v>✓</v>
      </c>
      <c r="R60" s="10">
        <f>VLOOKUP($A60,'[1]Post consultation'!$A:$W,18,FALSE)</f>
        <v>0</v>
      </c>
      <c r="S60" s="10">
        <f>VLOOKUP($A60,'[1]Post consultation'!$A:$W,19,FALSE)</f>
        <v>0</v>
      </c>
      <c r="T60" s="10">
        <f>VLOOKUP($A60,'[1]Post consultation'!$A:$W,20,FALSE)</f>
        <v>0</v>
      </c>
      <c r="U60" s="10" t="str">
        <f>VLOOKUP($A60,'[1]Post consultation'!$A:$W,21,FALSE)</f>
        <v>✓</v>
      </c>
      <c r="V60" s="10">
        <f>VLOOKUP($A60,'[1]Post consultation'!$A:$W,22,FALSE)</f>
        <v>0</v>
      </c>
      <c r="W60" s="10">
        <f>VLOOKUP($A60,'[1]Post consultation'!$A:$W,23,FALSE)</f>
        <v>0</v>
      </c>
    </row>
    <row r="61" spans="1:23" x14ac:dyDescent="0.4">
      <c r="A61" s="8" t="s">
        <v>153</v>
      </c>
      <c r="B61" s="9" t="s">
        <v>70</v>
      </c>
      <c r="C61" s="9" t="s">
        <v>149</v>
      </c>
      <c r="D61" s="10" t="str">
        <f>VLOOKUP($A61,'[1]Post consultation'!$A:$W,4,FALSE)</f>
        <v>✓</v>
      </c>
      <c r="E61" s="10">
        <f>VLOOKUP($A61,'[1]Post consultation'!$A:$W,5,FALSE)</f>
        <v>0</v>
      </c>
      <c r="F61" s="10">
        <f>VLOOKUP($A61,'[1]Post consultation'!$A:$W,6,FALSE)</f>
        <v>0</v>
      </c>
      <c r="G61" s="10">
        <f>VLOOKUP($A61,'[1]Post consultation'!$A:$W,7,FALSE)</f>
        <v>0</v>
      </c>
      <c r="H61" s="10">
        <f>VLOOKUP($A61,'[1]Post consultation'!$A:$W,8,FALSE)</f>
        <v>0</v>
      </c>
      <c r="I61" s="10">
        <f>VLOOKUP($A61,'[1]Post consultation'!$A:$W,9,FALSE)</f>
        <v>0</v>
      </c>
      <c r="J61" s="10" t="str">
        <f>VLOOKUP($A61,'[1]Post consultation'!$A:$W,10,FALSE)</f>
        <v>✓</v>
      </c>
      <c r="K61" s="10">
        <f>VLOOKUP($A61,'[1]Post consultation'!$A:$W,11,FALSE)</f>
        <v>0</v>
      </c>
      <c r="L61" s="10" t="str">
        <f>VLOOKUP($A61,'[1]Post consultation'!$A:$W,12,FALSE)</f>
        <v>✓</v>
      </c>
      <c r="M61" s="10">
        <f>VLOOKUP($A61,'[1]Post consultation'!$A:$W,13,FALSE)</f>
        <v>0</v>
      </c>
      <c r="N61" s="10">
        <f>VLOOKUP($A61,'[1]Post consultation'!$A:$W,14,FALSE)</f>
        <v>0</v>
      </c>
      <c r="O61" s="10">
        <f>VLOOKUP($A61,'[1]Post consultation'!$A:$W,15,FALSE)</f>
        <v>0</v>
      </c>
      <c r="P61" s="10">
        <f>VLOOKUP($A61,'[1]Post consultation'!$A:$W,16,FALSE)</f>
        <v>0</v>
      </c>
      <c r="Q61" s="10" t="str">
        <f>VLOOKUP($A61,'[1]Post consultation'!$A:$W,17,FALSE)</f>
        <v>✓</v>
      </c>
      <c r="R61" s="10">
        <f>VLOOKUP($A61,'[1]Post consultation'!$A:$W,18,FALSE)</f>
        <v>0</v>
      </c>
      <c r="S61" s="10">
        <f>VLOOKUP($A61,'[1]Post consultation'!$A:$W,19,FALSE)</f>
        <v>0</v>
      </c>
      <c r="T61" s="10">
        <f>VLOOKUP($A61,'[1]Post consultation'!$A:$W,20,FALSE)</f>
        <v>0</v>
      </c>
      <c r="U61" s="10" t="str">
        <f>VLOOKUP($A61,'[1]Post consultation'!$A:$W,21,FALSE)</f>
        <v>✓</v>
      </c>
      <c r="V61" s="10">
        <f>VLOOKUP($A61,'[1]Post consultation'!$A:$W,22,FALSE)</f>
        <v>0</v>
      </c>
      <c r="W61" s="10">
        <f>VLOOKUP($A61,'[1]Post consultation'!$A:$W,23,FALSE)</f>
        <v>0</v>
      </c>
    </row>
    <row r="62" spans="1:23" x14ac:dyDescent="0.4">
      <c r="A62" s="8" t="s">
        <v>154</v>
      </c>
      <c r="B62" s="9" t="s">
        <v>65</v>
      </c>
      <c r="C62" s="9" t="s">
        <v>155</v>
      </c>
      <c r="D62" s="10" t="str">
        <f>VLOOKUP($A62,'[1]Post consultation'!$A:$W,4,FALSE)</f>
        <v>✓</v>
      </c>
      <c r="E62" s="10">
        <f>VLOOKUP($A62,'[1]Post consultation'!$A:$W,5,FALSE)</f>
        <v>0</v>
      </c>
      <c r="F62" s="10">
        <f>VLOOKUP($A62,'[1]Post consultation'!$A:$W,6,FALSE)</f>
        <v>0</v>
      </c>
      <c r="G62" s="10">
        <f>VLOOKUP($A62,'[1]Post consultation'!$A:$W,7,FALSE)</f>
        <v>0</v>
      </c>
      <c r="H62" s="10">
        <f>VLOOKUP($A62,'[1]Post consultation'!$A:$W,8,FALSE)</f>
        <v>0</v>
      </c>
      <c r="I62" s="10">
        <f>VLOOKUP($A62,'[1]Post consultation'!$A:$W,9,FALSE)</f>
        <v>0</v>
      </c>
      <c r="J62" s="10" t="str">
        <f>VLOOKUP($A62,'[1]Post consultation'!$A:$W,10,FALSE)</f>
        <v>✓</v>
      </c>
      <c r="K62" s="10" t="str">
        <f>VLOOKUP($A62,'[1]Post consultation'!$A:$W,11,FALSE)</f>
        <v>✓</v>
      </c>
      <c r="L62" s="10" t="str">
        <f>VLOOKUP($A62,'[1]Post consultation'!$A:$W,12,FALSE)</f>
        <v>✓</v>
      </c>
      <c r="M62" s="10">
        <f>VLOOKUP($A62,'[1]Post consultation'!$A:$W,13,FALSE)</f>
        <v>0</v>
      </c>
      <c r="N62" s="10" t="str">
        <f>VLOOKUP($A62,'[1]Post consultation'!$A:$W,14,FALSE)</f>
        <v>✓</v>
      </c>
      <c r="O62" s="10">
        <f>VLOOKUP($A62,'[1]Post consultation'!$A:$W,15,FALSE)</f>
        <v>0</v>
      </c>
      <c r="P62" s="10">
        <f>VLOOKUP($A62,'[1]Post consultation'!$A:$W,16,FALSE)</f>
        <v>0</v>
      </c>
      <c r="Q62" s="10" t="str">
        <f>VLOOKUP($A62,'[1]Post consultation'!$A:$W,17,FALSE)</f>
        <v>✓</v>
      </c>
      <c r="R62" s="10">
        <f>VLOOKUP($A62,'[1]Post consultation'!$A:$W,18,FALSE)</f>
        <v>0</v>
      </c>
      <c r="S62" s="10">
        <f>VLOOKUP($A62,'[1]Post consultation'!$A:$W,19,FALSE)</f>
        <v>0</v>
      </c>
      <c r="T62" s="10">
        <f>VLOOKUP($A62,'[1]Post consultation'!$A:$W,20,FALSE)</f>
        <v>0</v>
      </c>
      <c r="U62" s="10" t="str">
        <f>VLOOKUP($A62,'[1]Post consultation'!$A:$W,21,FALSE)</f>
        <v>✓</v>
      </c>
      <c r="V62" s="10">
        <f>VLOOKUP($A62,'[1]Post consultation'!$A:$W,22,FALSE)</f>
        <v>0</v>
      </c>
      <c r="W62" s="10">
        <f>VLOOKUP($A62,'[1]Post consultation'!$A:$W,23,FALSE)</f>
        <v>0</v>
      </c>
    </row>
    <row r="63" spans="1:23" x14ac:dyDescent="0.4">
      <c r="A63" s="8" t="s">
        <v>156</v>
      </c>
      <c r="B63" s="9" t="s">
        <v>85</v>
      </c>
      <c r="C63" s="9" t="s">
        <v>95</v>
      </c>
      <c r="D63" s="10" t="str">
        <f>VLOOKUP($A63,'[1]Post consultation'!$A:$W,4,FALSE)</f>
        <v>✓</v>
      </c>
      <c r="E63" s="10">
        <f>VLOOKUP($A63,'[1]Post consultation'!$A:$W,5,FALSE)</f>
        <v>0</v>
      </c>
      <c r="F63" s="10">
        <f>VLOOKUP($A63,'[1]Post consultation'!$A:$W,6,FALSE)</f>
        <v>0</v>
      </c>
      <c r="G63" s="10">
        <f>VLOOKUP($A63,'[1]Post consultation'!$A:$W,7,FALSE)</f>
        <v>0</v>
      </c>
      <c r="H63" s="10">
        <f>VLOOKUP($A63,'[1]Post consultation'!$A:$W,8,FALSE)</f>
        <v>0</v>
      </c>
      <c r="I63" s="10" t="str">
        <f>VLOOKUP($A63,'[1]Post consultation'!$A:$W,9,FALSE)</f>
        <v>✓</v>
      </c>
      <c r="J63" s="10" t="str">
        <f>VLOOKUP($A63,'[1]Post consultation'!$A:$W,10,FALSE)</f>
        <v>✓</v>
      </c>
      <c r="K63" s="10">
        <f>VLOOKUP($A63,'[1]Post consultation'!$A:$W,11,FALSE)</f>
        <v>0</v>
      </c>
      <c r="L63" s="10" t="str">
        <f>VLOOKUP($A63,'[1]Post consultation'!$A:$W,12,FALSE)</f>
        <v>✓</v>
      </c>
      <c r="M63" s="10">
        <f>VLOOKUP($A63,'[1]Post consultation'!$A:$W,13,FALSE)</f>
        <v>0</v>
      </c>
      <c r="N63" s="10">
        <f>VLOOKUP($A63,'[1]Post consultation'!$A:$W,14,FALSE)</f>
        <v>0</v>
      </c>
      <c r="O63" s="10">
        <f>VLOOKUP($A63,'[1]Post consultation'!$A:$W,15,FALSE)</f>
        <v>0</v>
      </c>
      <c r="P63" s="10">
        <f>VLOOKUP($A63,'[1]Post consultation'!$A:$W,16,FALSE)</f>
        <v>0</v>
      </c>
      <c r="Q63" s="10" t="str">
        <f>VLOOKUP($A63,'[1]Post consultation'!$A:$W,17,FALSE)</f>
        <v>✓</v>
      </c>
      <c r="R63" s="10">
        <f>VLOOKUP($A63,'[1]Post consultation'!$A:$W,18,FALSE)</f>
        <v>0</v>
      </c>
      <c r="S63" s="10">
        <f>VLOOKUP($A63,'[1]Post consultation'!$A:$W,19,FALSE)</f>
        <v>0</v>
      </c>
      <c r="T63" s="10">
        <f>VLOOKUP($A63,'[1]Post consultation'!$A:$W,20,FALSE)</f>
        <v>0</v>
      </c>
      <c r="U63" s="10" t="str">
        <f>VLOOKUP($A63,'[1]Post consultation'!$A:$W,21,FALSE)</f>
        <v>✓</v>
      </c>
      <c r="V63" s="10" t="str">
        <f>VLOOKUP($A63,'[1]Post consultation'!$A:$W,22,FALSE)</f>
        <v>✓</v>
      </c>
      <c r="W63" s="10">
        <f>VLOOKUP($A63,'[1]Post consultation'!$A:$W,23,FALSE)</f>
        <v>0</v>
      </c>
    </row>
    <row r="64" spans="1:23" x14ac:dyDescent="0.4">
      <c r="A64" s="8" t="s">
        <v>157</v>
      </c>
      <c r="B64" s="9" t="s">
        <v>158</v>
      </c>
      <c r="C64" s="9" t="s">
        <v>95</v>
      </c>
      <c r="D64" s="10" t="str">
        <f>VLOOKUP($A64,'[1]Post consultation'!$A:$W,4,FALSE)</f>
        <v>✓</v>
      </c>
      <c r="E64" s="10">
        <f>VLOOKUP($A64,'[1]Post consultation'!$A:$W,5,FALSE)</f>
        <v>0</v>
      </c>
      <c r="F64" s="10">
        <f>VLOOKUP($A64,'[1]Post consultation'!$A:$W,6,FALSE)</f>
        <v>0</v>
      </c>
      <c r="G64" s="10">
        <f>VLOOKUP($A64,'[1]Post consultation'!$A:$W,7,FALSE)</f>
        <v>0</v>
      </c>
      <c r="H64" s="10">
        <f>VLOOKUP($A64,'[1]Post consultation'!$A:$W,8,FALSE)</f>
        <v>0</v>
      </c>
      <c r="I64" s="10" t="str">
        <f>VLOOKUP($A64,'[1]Post consultation'!$A:$W,9,FALSE)</f>
        <v>✓</v>
      </c>
      <c r="J64" s="10" t="str">
        <f>VLOOKUP($A64,'[1]Post consultation'!$A:$W,10,FALSE)</f>
        <v>✓</v>
      </c>
      <c r="K64" s="10" t="str">
        <f>VLOOKUP($A64,'[1]Post consultation'!$A:$W,11,FALSE)</f>
        <v>✓</v>
      </c>
      <c r="L64" s="10" t="str">
        <f>VLOOKUP($A64,'[1]Post consultation'!$A:$W,12,FALSE)</f>
        <v>✓</v>
      </c>
      <c r="M64" s="10">
        <f>VLOOKUP($A64,'[1]Post consultation'!$A:$W,13,FALSE)</f>
        <v>0</v>
      </c>
      <c r="N64" s="10" t="str">
        <f>VLOOKUP($A64,'[1]Post consultation'!$A:$W,14,FALSE)</f>
        <v>✓</v>
      </c>
      <c r="O64" s="10">
        <f>VLOOKUP($A64,'[1]Post consultation'!$A:$W,15,FALSE)</f>
        <v>0</v>
      </c>
      <c r="P64" s="10">
        <f>VLOOKUP($A64,'[1]Post consultation'!$A:$W,16,FALSE)</f>
        <v>0</v>
      </c>
      <c r="Q64" s="10" t="str">
        <f>VLOOKUP($A64,'[1]Post consultation'!$A:$W,17,FALSE)</f>
        <v>✓</v>
      </c>
      <c r="R64" s="10">
        <f>VLOOKUP($A64,'[1]Post consultation'!$A:$W,18,FALSE)</f>
        <v>0</v>
      </c>
      <c r="S64" s="10">
        <f>VLOOKUP($A64,'[1]Post consultation'!$A:$W,19,FALSE)</f>
        <v>0</v>
      </c>
      <c r="T64" s="10">
        <f>VLOOKUP($A64,'[1]Post consultation'!$A:$W,20,FALSE)</f>
        <v>0</v>
      </c>
      <c r="U64" s="10">
        <f>VLOOKUP($A64,'[1]Post consultation'!$A:$W,21,FALSE)</f>
        <v>0</v>
      </c>
      <c r="V64" s="10">
        <f>VLOOKUP($A64,'[1]Post consultation'!$A:$W,22,FALSE)</f>
        <v>0</v>
      </c>
      <c r="W64" s="10">
        <f>VLOOKUP($A64,'[1]Post consultation'!$A:$W,23,FALSE)</f>
        <v>0</v>
      </c>
    </row>
    <row r="65" spans="1:23" x14ac:dyDescent="0.4">
      <c r="A65" s="8" t="s">
        <v>159</v>
      </c>
      <c r="B65" s="9" t="s">
        <v>160</v>
      </c>
      <c r="C65" s="9" t="s">
        <v>161</v>
      </c>
      <c r="D65" s="10" t="str">
        <f>VLOOKUP($A65,'[1]Post consultation'!$A:$W,4,FALSE)</f>
        <v>✓</v>
      </c>
      <c r="E65" s="10">
        <f>VLOOKUP($A65,'[1]Post consultation'!$A:$W,5,FALSE)</f>
        <v>0</v>
      </c>
      <c r="F65" s="10">
        <f>VLOOKUP($A65,'[1]Post consultation'!$A:$W,6,FALSE)</f>
        <v>0</v>
      </c>
      <c r="G65" s="10">
        <f>VLOOKUP($A65,'[1]Post consultation'!$A:$W,7,FALSE)</f>
        <v>0</v>
      </c>
      <c r="H65" s="10">
        <f>VLOOKUP($A65,'[1]Post consultation'!$A:$W,8,FALSE)</f>
        <v>0</v>
      </c>
      <c r="I65" s="10" t="str">
        <f>VLOOKUP($A65,'[1]Post consultation'!$A:$W,9,FALSE)</f>
        <v>✓</v>
      </c>
      <c r="J65" s="10" t="str">
        <f>VLOOKUP($A65,'[1]Post consultation'!$A:$W,10,FALSE)</f>
        <v>✓</v>
      </c>
      <c r="K65" s="10" t="str">
        <f>VLOOKUP($A65,'[1]Post consultation'!$A:$W,11,FALSE)</f>
        <v>✓</v>
      </c>
      <c r="L65" s="10" t="str">
        <f>VLOOKUP($A65,'[1]Post consultation'!$A:$W,12,FALSE)</f>
        <v>✓</v>
      </c>
      <c r="M65" s="10">
        <f>VLOOKUP($A65,'[1]Post consultation'!$A:$W,13,FALSE)</f>
        <v>0</v>
      </c>
      <c r="N65" s="10">
        <f>VLOOKUP($A65,'[1]Post consultation'!$A:$W,14,FALSE)</f>
        <v>0</v>
      </c>
      <c r="O65" s="10">
        <f>VLOOKUP($A65,'[1]Post consultation'!$A:$W,15,FALSE)</f>
        <v>0</v>
      </c>
      <c r="P65" s="10">
        <f>VLOOKUP($A65,'[1]Post consultation'!$A:$W,16,FALSE)</f>
        <v>0</v>
      </c>
      <c r="Q65" s="10" t="str">
        <f>VLOOKUP($A65,'[1]Post consultation'!$A:$W,17,FALSE)</f>
        <v>✓</v>
      </c>
      <c r="R65" s="10" t="str">
        <f>VLOOKUP($A65,'[1]Post consultation'!$A:$W,18,FALSE)</f>
        <v>✓</v>
      </c>
      <c r="S65" s="10">
        <f>VLOOKUP($A65,'[1]Post consultation'!$A:$W,19,FALSE)</f>
        <v>0</v>
      </c>
      <c r="T65" s="10">
        <f>VLOOKUP($A65,'[1]Post consultation'!$A:$W,20,FALSE)</f>
        <v>0</v>
      </c>
      <c r="U65" s="10">
        <f>VLOOKUP($A65,'[1]Post consultation'!$A:$W,21,FALSE)</f>
        <v>0</v>
      </c>
      <c r="V65" s="10">
        <f>VLOOKUP($A65,'[1]Post consultation'!$A:$W,22,FALSE)</f>
        <v>0</v>
      </c>
      <c r="W65" s="10">
        <f>VLOOKUP($A65,'[1]Post consultation'!$A:$W,23,FALSE)</f>
        <v>0</v>
      </c>
    </row>
    <row r="66" spans="1:23" x14ac:dyDescent="0.4">
      <c r="A66" s="8" t="s">
        <v>162</v>
      </c>
      <c r="B66" s="9" t="s">
        <v>70</v>
      </c>
      <c r="C66" s="9" t="s">
        <v>163</v>
      </c>
      <c r="D66" s="10" t="str">
        <f>VLOOKUP($A66,'[1]Post consultation'!$A:$W,4,FALSE)</f>
        <v>✓</v>
      </c>
      <c r="E66" s="10">
        <f>VLOOKUP($A66,'[1]Post consultation'!$A:$W,5,FALSE)</f>
        <v>0</v>
      </c>
      <c r="F66" s="10">
        <f>VLOOKUP($A66,'[1]Post consultation'!$A:$W,6,FALSE)</f>
        <v>0</v>
      </c>
      <c r="G66" s="10">
        <f>VLOOKUP($A66,'[1]Post consultation'!$A:$W,7,FALSE)</f>
        <v>0</v>
      </c>
      <c r="H66" s="10">
        <f>VLOOKUP($A66,'[1]Post consultation'!$A:$W,8,FALSE)</f>
        <v>0</v>
      </c>
      <c r="I66" s="10" t="str">
        <f>VLOOKUP($A66,'[1]Post consultation'!$A:$W,9,FALSE)</f>
        <v>✓</v>
      </c>
      <c r="J66" s="10" t="str">
        <f>VLOOKUP($A66,'[1]Post consultation'!$A:$W,10,FALSE)</f>
        <v>✓</v>
      </c>
      <c r="K66" s="10">
        <f>VLOOKUP($A66,'[1]Post consultation'!$A:$W,11,FALSE)</f>
        <v>0</v>
      </c>
      <c r="L66" s="10" t="str">
        <f>VLOOKUP($A66,'[1]Post consultation'!$A:$W,12,FALSE)</f>
        <v>✓</v>
      </c>
      <c r="M66" s="10">
        <f>VLOOKUP($A66,'[1]Post consultation'!$A:$W,13,FALSE)</f>
        <v>0</v>
      </c>
      <c r="N66" s="10">
        <f>VLOOKUP($A66,'[1]Post consultation'!$A:$W,14,FALSE)</f>
        <v>0</v>
      </c>
      <c r="O66" s="10">
        <f>VLOOKUP($A66,'[1]Post consultation'!$A:$W,15,FALSE)</f>
        <v>0</v>
      </c>
      <c r="P66" s="10">
        <f>VLOOKUP($A66,'[1]Post consultation'!$A:$W,16,FALSE)</f>
        <v>0</v>
      </c>
      <c r="Q66" s="10" t="str">
        <f>VLOOKUP($A66,'[1]Post consultation'!$A:$W,17,FALSE)</f>
        <v>✓</v>
      </c>
      <c r="R66" s="10">
        <f>VLOOKUP($A66,'[1]Post consultation'!$A:$W,18,FALSE)</f>
        <v>0</v>
      </c>
      <c r="S66" s="10">
        <f>VLOOKUP($A66,'[1]Post consultation'!$A:$W,19,FALSE)</f>
        <v>0</v>
      </c>
      <c r="T66" s="10">
        <f>VLOOKUP($A66,'[1]Post consultation'!$A:$W,20,FALSE)</f>
        <v>0</v>
      </c>
      <c r="U66" s="10">
        <f>VLOOKUP($A66,'[1]Post consultation'!$A:$W,21,FALSE)</f>
        <v>0</v>
      </c>
      <c r="V66" s="10">
        <f>VLOOKUP($A66,'[1]Post consultation'!$A:$W,22,FALSE)</f>
        <v>0</v>
      </c>
      <c r="W66" s="10">
        <f>VLOOKUP($A66,'[1]Post consultation'!$A:$W,23,FALSE)</f>
        <v>0</v>
      </c>
    </row>
    <row r="67" spans="1:23" x14ac:dyDescent="0.4">
      <c r="A67" s="8" t="s">
        <v>164</v>
      </c>
      <c r="B67" s="9" t="s">
        <v>70</v>
      </c>
      <c r="C67" s="9" t="s">
        <v>165</v>
      </c>
      <c r="D67" s="10" t="str">
        <f>VLOOKUP($A67,'[1]Post consultation'!$A:$W,4,FALSE)</f>
        <v>✓</v>
      </c>
      <c r="E67" s="10">
        <f>VLOOKUP($A67,'[1]Post consultation'!$A:$W,5,FALSE)</f>
        <v>0</v>
      </c>
      <c r="F67" s="10">
        <f>VLOOKUP($A67,'[1]Post consultation'!$A:$W,6,FALSE)</f>
        <v>0</v>
      </c>
      <c r="G67" s="10">
        <f>VLOOKUP($A67,'[1]Post consultation'!$A:$W,7,FALSE)</f>
        <v>0</v>
      </c>
      <c r="H67" s="10">
        <f>VLOOKUP($A67,'[1]Post consultation'!$A:$W,8,FALSE)</f>
        <v>0</v>
      </c>
      <c r="I67" s="10" t="str">
        <f>VLOOKUP($A67,'[1]Post consultation'!$A:$W,9,FALSE)</f>
        <v>✓</v>
      </c>
      <c r="J67" s="10" t="str">
        <f>VLOOKUP($A67,'[1]Post consultation'!$A:$W,10,FALSE)</f>
        <v>✓</v>
      </c>
      <c r="K67" s="10" t="str">
        <f>VLOOKUP($A67,'[1]Post consultation'!$A:$W,11,FALSE)</f>
        <v>✓</v>
      </c>
      <c r="L67" s="10">
        <f>VLOOKUP($A67,'[1]Post consultation'!$A:$W,12,FALSE)</f>
        <v>0</v>
      </c>
      <c r="M67" s="10">
        <f>VLOOKUP($A67,'[1]Post consultation'!$A:$W,13,FALSE)</f>
        <v>0</v>
      </c>
      <c r="N67" s="10">
        <f>VLOOKUP($A67,'[1]Post consultation'!$A:$W,14,FALSE)</f>
        <v>0</v>
      </c>
      <c r="O67" s="10">
        <f>VLOOKUP($A67,'[1]Post consultation'!$A:$W,15,FALSE)</f>
        <v>0</v>
      </c>
      <c r="P67" s="10">
        <f>VLOOKUP($A67,'[1]Post consultation'!$A:$W,16,FALSE)</f>
        <v>0</v>
      </c>
      <c r="Q67" s="10">
        <f>VLOOKUP($A67,'[1]Post consultation'!$A:$W,17,FALSE)</f>
        <v>0</v>
      </c>
      <c r="R67" s="10" t="str">
        <f>VLOOKUP($A67,'[1]Post consultation'!$A:$W,18,FALSE)</f>
        <v>✓</v>
      </c>
      <c r="S67" s="10">
        <f>VLOOKUP($A67,'[1]Post consultation'!$A:$W,19,FALSE)</f>
        <v>0</v>
      </c>
      <c r="T67" s="10">
        <f>VLOOKUP($A67,'[1]Post consultation'!$A:$W,20,FALSE)</f>
        <v>0</v>
      </c>
      <c r="U67" s="10">
        <f>VLOOKUP($A67,'[1]Post consultation'!$A:$W,21,FALSE)</f>
        <v>0</v>
      </c>
      <c r="V67" s="10">
        <f>VLOOKUP($A67,'[1]Post consultation'!$A:$W,22,FALSE)</f>
        <v>0</v>
      </c>
      <c r="W67" s="10">
        <f>VLOOKUP($A67,'[1]Post consultation'!$A:$W,23,FALSE)</f>
        <v>0</v>
      </c>
    </row>
    <row r="68" spans="1:23" x14ac:dyDescent="0.4">
      <c r="A68" s="8" t="s">
        <v>166</v>
      </c>
      <c r="B68" s="9" t="s">
        <v>65</v>
      </c>
      <c r="C68" s="9" t="s">
        <v>163</v>
      </c>
      <c r="D68" s="10" t="str">
        <f>VLOOKUP($A68,'[1]Post consultation'!$A:$W,4,FALSE)</f>
        <v>✓</v>
      </c>
      <c r="E68" s="10">
        <f>VLOOKUP($A68,'[1]Post consultation'!$A:$W,5,FALSE)</f>
        <v>0</v>
      </c>
      <c r="F68" s="10">
        <f>VLOOKUP($A68,'[1]Post consultation'!$A:$W,6,FALSE)</f>
        <v>0</v>
      </c>
      <c r="G68" s="10">
        <f>VLOOKUP($A68,'[1]Post consultation'!$A:$W,7,FALSE)</f>
        <v>0</v>
      </c>
      <c r="H68" s="10">
        <f>VLOOKUP($A68,'[1]Post consultation'!$A:$W,8,FALSE)</f>
        <v>0</v>
      </c>
      <c r="I68" s="10" t="str">
        <f>VLOOKUP($A68,'[1]Post consultation'!$A:$W,9,FALSE)</f>
        <v>✓</v>
      </c>
      <c r="J68" s="10" t="str">
        <f>VLOOKUP($A68,'[1]Post consultation'!$A:$W,10,FALSE)</f>
        <v>✓</v>
      </c>
      <c r="K68" s="10">
        <f>VLOOKUP($A68,'[1]Post consultation'!$A:$W,11,FALSE)</f>
        <v>0</v>
      </c>
      <c r="L68" s="10" t="str">
        <f>VLOOKUP($A68,'[1]Post consultation'!$A:$W,12,FALSE)</f>
        <v>✓</v>
      </c>
      <c r="M68" s="10">
        <f>VLOOKUP($A68,'[1]Post consultation'!$A:$W,13,FALSE)</f>
        <v>0</v>
      </c>
      <c r="N68" s="10">
        <f>VLOOKUP($A68,'[1]Post consultation'!$A:$W,14,FALSE)</f>
        <v>0</v>
      </c>
      <c r="O68" s="10">
        <f>VLOOKUP($A68,'[1]Post consultation'!$A:$W,15,FALSE)</f>
        <v>0</v>
      </c>
      <c r="P68" s="10">
        <f>VLOOKUP($A68,'[1]Post consultation'!$A:$W,16,FALSE)</f>
        <v>0</v>
      </c>
      <c r="Q68" s="10" t="str">
        <f>VLOOKUP($A68,'[1]Post consultation'!$A:$W,17,FALSE)</f>
        <v>✓</v>
      </c>
      <c r="R68" s="10">
        <f>VLOOKUP($A68,'[1]Post consultation'!$A:$W,18,FALSE)</f>
        <v>0</v>
      </c>
      <c r="S68" s="10">
        <f>VLOOKUP($A68,'[1]Post consultation'!$A:$W,19,FALSE)</f>
        <v>0</v>
      </c>
      <c r="T68" s="10">
        <f>VLOOKUP($A68,'[1]Post consultation'!$A:$W,20,FALSE)</f>
        <v>0</v>
      </c>
      <c r="U68" s="10">
        <f>VLOOKUP($A68,'[1]Post consultation'!$A:$W,21,FALSE)</f>
        <v>0</v>
      </c>
      <c r="V68" s="10">
        <f>VLOOKUP($A68,'[1]Post consultation'!$A:$W,22,FALSE)</f>
        <v>0</v>
      </c>
      <c r="W68" s="10">
        <f>VLOOKUP($A68,'[1]Post consultation'!$A:$W,23,FALSE)</f>
        <v>0</v>
      </c>
    </row>
    <row r="69" spans="1:23" x14ac:dyDescent="0.4">
      <c r="A69" s="8" t="s">
        <v>167</v>
      </c>
      <c r="B69" s="9" t="s">
        <v>168</v>
      </c>
      <c r="C69" s="9" t="s">
        <v>163</v>
      </c>
      <c r="D69" s="10" t="str">
        <f>VLOOKUP($A69,'[1]Post consultation'!$A:$W,4,FALSE)</f>
        <v>✓</v>
      </c>
      <c r="E69" s="10">
        <f>VLOOKUP($A69,'[1]Post consultation'!$A:$W,5,FALSE)</f>
        <v>0</v>
      </c>
      <c r="F69" s="10">
        <f>VLOOKUP($A69,'[1]Post consultation'!$A:$W,6,FALSE)</f>
        <v>0</v>
      </c>
      <c r="G69" s="10">
        <f>VLOOKUP($A69,'[1]Post consultation'!$A:$W,7,FALSE)</f>
        <v>0</v>
      </c>
      <c r="H69" s="10">
        <f>VLOOKUP($A69,'[1]Post consultation'!$A:$W,8,FALSE)</f>
        <v>0</v>
      </c>
      <c r="I69" s="10">
        <f>VLOOKUP($A69,'[1]Post consultation'!$A:$W,9,FALSE)</f>
        <v>0</v>
      </c>
      <c r="J69" s="10" t="str">
        <f>VLOOKUP($A69,'[1]Post consultation'!$A:$W,10,FALSE)</f>
        <v>✓</v>
      </c>
      <c r="K69" s="10" t="str">
        <f>VLOOKUP($A69,'[1]Post consultation'!$A:$W,11,FALSE)</f>
        <v>✓</v>
      </c>
      <c r="L69" s="10" t="str">
        <f>VLOOKUP($A69,'[1]Post consultation'!$A:$W,12,FALSE)</f>
        <v>✓</v>
      </c>
      <c r="M69" s="10">
        <f>VLOOKUP($A69,'[1]Post consultation'!$A:$W,13,FALSE)</f>
        <v>0</v>
      </c>
      <c r="N69" s="10" t="str">
        <f>VLOOKUP($A69,'[1]Post consultation'!$A:$W,14,FALSE)</f>
        <v>✓</v>
      </c>
      <c r="O69" s="10">
        <f>VLOOKUP($A69,'[1]Post consultation'!$A:$W,15,FALSE)</f>
        <v>0</v>
      </c>
      <c r="P69" s="10">
        <f>VLOOKUP($A69,'[1]Post consultation'!$A:$W,16,FALSE)</f>
        <v>0</v>
      </c>
      <c r="Q69" s="10" t="str">
        <f>VLOOKUP($A69,'[1]Post consultation'!$A:$W,17,FALSE)</f>
        <v>✓</v>
      </c>
      <c r="R69" s="10">
        <f>VLOOKUP($A69,'[1]Post consultation'!$A:$W,18,FALSE)</f>
        <v>0</v>
      </c>
      <c r="S69" s="10">
        <f>VLOOKUP($A69,'[1]Post consultation'!$A:$W,19,FALSE)</f>
        <v>0</v>
      </c>
      <c r="T69" s="10">
        <f>VLOOKUP($A69,'[1]Post consultation'!$A:$W,20,FALSE)</f>
        <v>0</v>
      </c>
      <c r="U69" s="10">
        <f>VLOOKUP($A69,'[1]Post consultation'!$A:$W,21,FALSE)</f>
        <v>0</v>
      </c>
      <c r="V69" s="10">
        <f>VLOOKUP($A69,'[1]Post consultation'!$A:$W,22,FALSE)</f>
        <v>0</v>
      </c>
      <c r="W69" s="10">
        <f>VLOOKUP($A69,'[1]Post consultation'!$A:$W,23,FALSE)</f>
        <v>0</v>
      </c>
    </row>
    <row r="70" spans="1:23" x14ac:dyDescent="0.4">
      <c r="A70" s="8" t="s">
        <v>169</v>
      </c>
      <c r="B70" s="9" t="s">
        <v>158</v>
      </c>
      <c r="C70" s="9" t="s">
        <v>163</v>
      </c>
      <c r="D70" s="10" t="str">
        <f>VLOOKUP($A70,'[1]Post consultation'!$A:$W,4,FALSE)</f>
        <v>✓</v>
      </c>
      <c r="E70" s="10">
        <f>VLOOKUP($A70,'[1]Post consultation'!$A:$W,5,FALSE)</f>
        <v>0</v>
      </c>
      <c r="F70" s="10">
        <f>VLOOKUP($A70,'[1]Post consultation'!$A:$W,6,FALSE)</f>
        <v>0</v>
      </c>
      <c r="G70" s="10">
        <f>VLOOKUP($A70,'[1]Post consultation'!$A:$W,7,FALSE)</f>
        <v>0</v>
      </c>
      <c r="H70" s="10">
        <f>VLOOKUP($A70,'[1]Post consultation'!$A:$W,8,FALSE)</f>
        <v>0</v>
      </c>
      <c r="I70" s="10" t="str">
        <f>VLOOKUP($A70,'[1]Post consultation'!$A:$W,9,FALSE)</f>
        <v>✓</v>
      </c>
      <c r="J70" s="10" t="str">
        <f>VLOOKUP($A70,'[1]Post consultation'!$A:$W,10,FALSE)</f>
        <v>✓</v>
      </c>
      <c r="K70" s="10">
        <f>VLOOKUP($A70,'[1]Post consultation'!$A:$W,11,FALSE)</f>
        <v>0</v>
      </c>
      <c r="L70" s="10" t="str">
        <f>VLOOKUP($A70,'[1]Post consultation'!$A:$W,12,FALSE)</f>
        <v>✓</v>
      </c>
      <c r="M70" s="10">
        <f>VLOOKUP($A70,'[1]Post consultation'!$A:$W,13,FALSE)</f>
        <v>0</v>
      </c>
      <c r="N70" s="10">
        <f>VLOOKUP($A70,'[1]Post consultation'!$A:$W,14,FALSE)</f>
        <v>0</v>
      </c>
      <c r="O70" s="10">
        <f>VLOOKUP($A70,'[1]Post consultation'!$A:$W,15,FALSE)</f>
        <v>0</v>
      </c>
      <c r="P70" s="10">
        <f>VLOOKUP($A70,'[1]Post consultation'!$A:$W,16,FALSE)</f>
        <v>0</v>
      </c>
      <c r="Q70" s="10" t="str">
        <f>VLOOKUP($A70,'[1]Post consultation'!$A:$W,17,FALSE)</f>
        <v>✓</v>
      </c>
      <c r="R70" s="10">
        <f>VLOOKUP($A70,'[1]Post consultation'!$A:$W,18,FALSE)</f>
        <v>0</v>
      </c>
      <c r="S70" s="10">
        <f>VLOOKUP($A70,'[1]Post consultation'!$A:$W,19,FALSE)</f>
        <v>0</v>
      </c>
      <c r="T70" s="10">
        <f>VLOOKUP($A70,'[1]Post consultation'!$A:$W,20,FALSE)</f>
        <v>0</v>
      </c>
      <c r="U70" s="10">
        <f>VLOOKUP($A70,'[1]Post consultation'!$A:$W,21,FALSE)</f>
        <v>0</v>
      </c>
      <c r="V70" s="10">
        <f>VLOOKUP($A70,'[1]Post consultation'!$A:$W,22,FALSE)</f>
        <v>0</v>
      </c>
      <c r="W70" s="10">
        <f>VLOOKUP($A70,'[1]Post consultation'!$A:$W,23,FALSE)</f>
        <v>0</v>
      </c>
    </row>
    <row r="71" spans="1:23" x14ac:dyDescent="0.4">
      <c r="A71" s="8" t="s">
        <v>170</v>
      </c>
      <c r="B71" s="9" t="s">
        <v>58</v>
      </c>
      <c r="C71" s="9" t="s">
        <v>163</v>
      </c>
      <c r="D71" s="10" t="str">
        <f>VLOOKUP($A71,'[1]Post consultation'!$A:$W,4,FALSE)</f>
        <v>✓</v>
      </c>
      <c r="E71" s="10">
        <f>VLOOKUP($A71,'[1]Post consultation'!$A:$W,5,FALSE)</f>
        <v>0</v>
      </c>
      <c r="F71" s="10">
        <f>VLOOKUP($A71,'[1]Post consultation'!$A:$W,6,FALSE)</f>
        <v>0</v>
      </c>
      <c r="G71" s="10">
        <f>VLOOKUP($A71,'[1]Post consultation'!$A:$W,7,FALSE)</f>
        <v>0</v>
      </c>
      <c r="H71" s="10">
        <f>VLOOKUP($A71,'[1]Post consultation'!$A:$W,8,FALSE)</f>
        <v>0</v>
      </c>
      <c r="I71" s="10">
        <f>VLOOKUP($A71,'[1]Post consultation'!$A:$W,9,FALSE)</f>
        <v>0</v>
      </c>
      <c r="J71" s="10" t="str">
        <f>VLOOKUP($A71,'[1]Post consultation'!$A:$W,10,FALSE)</f>
        <v>✓</v>
      </c>
      <c r="K71" s="10" t="str">
        <f>VLOOKUP($A71,'[1]Post consultation'!$A:$W,11,FALSE)</f>
        <v>✓</v>
      </c>
      <c r="L71" s="10" t="str">
        <f>VLOOKUP($A71,'[1]Post consultation'!$A:$W,12,FALSE)</f>
        <v>✓</v>
      </c>
      <c r="M71" s="10">
        <f>VLOOKUP($A71,'[1]Post consultation'!$A:$W,13,FALSE)</f>
        <v>0</v>
      </c>
      <c r="N71" s="10">
        <f>VLOOKUP($A71,'[1]Post consultation'!$A:$W,14,FALSE)</f>
        <v>0</v>
      </c>
      <c r="O71" s="10">
        <f>VLOOKUP($A71,'[1]Post consultation'!$A:$W,15,FALSE)</f>
        <v>0</v>
      </c>
      <c r="P71" s="10">
        <f>VLOOKUP($A71,'[1]Post consultation'!$A:$W,16,FALSE)</f>
        <v>0</v>
      </c>
      <c r="Q71" s="10" t="str">
        <f>VLOOKUP($A71,'[1]Post consultation'!$A:$W,17,FALSE)</f>
        <v>✓</v>
      </c>
      <c r="R71" s="10">
        <f>VLOOKUP($A71,'[1]Post consultation'!$A:$W,18,FALSE)</f>
        <v>0</v>
      </c>
      <c r="S71" s="10">
        <f>VLOOKUP($A71,'[1]Post consultation'!$A:$W,19,FALSE)</f>
        <v>0</v>
      </c>
      <c r="T71" s="10">
        <f>VLOOKUP($A71,'[1]Post consultation'!$A:$W,20,FALSE)</f>
        <v>0</v>
      </c>
      <c r="U71" s="10" t="str">
        <f>VLOOKUP($A71,'[1]Post consultation'!$A:$W,21,FALSE)</f>
        <v>✓</v>
      </c>
      <c r="V71" s="10">
        <f>VLOOKUP($A71,'[1]Post consultation'!$A:$W,22,FALSE)</f>
        <v>0</v>
      </c>
      <c r="W71" s="10">
        <f>VLOOKUP($A71,'[1]Post consultation'!$A:$W,23,FALSE)</f>
        <v>0</v>
      </c>
    </row>
    <row r="72" spans="1:23" x14ac:dyDescent="0.4">
      <c r="A72" s="8" t="s">
        <v>171</v>
      </c>
      <c r="B72" s="9" t="s">
        <v>172</v>
      </c>
      <c r="C72" s="9" t="s">
        <v>173</v>
      </c>
      <c r="D72" s="10" t="str">
        <f>VLOOKUP($A72,'[1]Post consultation'!$A:$W,4,FALSE)</f>
        <v>✓</v>
      </c>
      <c r="E72" s="10">
        <f>VLOOKUP($A72,'[1]Post consultation'!$A:$W,5,FALSE)</f>
        <v>0</v>
      </c>
      <c r="F72" s="10">
        <f>VLOOKUP($A72,'[1]Post consultation'!$A:$W,6,FALSE)</f>
        <v>0</v>
      </c>
      <c r="G72" s="10">
        <f>VLOOKUP($A72,'[1]Post consultation'!$A:$W,7,FALSE)</f>
        <v>0</v>
      </c>
      <c r="H72" s="10">
        <f>VLOOKUP($A72,'[1]Post consultation'!$A:$W,8,FALSE)</f>
        <v>0</v>
      </c>
      <c r="I72" s="10">
        <f>VLOOKUP($A72,'[1]Post consultation'!$A:$W,9,FALSE)</f>
        <v>0</v>
      </c>
      <c r="J72" s="10" t="str">
        <f>VLOOKUP($A72,'[1]Post consultation'!$A:$W,10,FALSE)</f>
        <v>✓</v>
      </c>
      <c r="K72" s="10">
        <f>VLOOKUP($A72,'[1]Post consultation'!$A:$W,11,FALSE)</f>
        <v>0</v>
      </c>
      <c r="L72" s="10" t="str">
        <f>VLOOKUP($A72,'[1]Post consultation'!$A:$W,12,FALSE)</f>
        <v>✓</v>
      </c>
      <c r="M72" s="10">
        <f>VLOOKUP($A72,'[1]Post consultation'!$A:$W,13,FALSE)</f>
        <v>0</v>
      </c>
      <c r="N72" s="10">
        <f>VLOOKUP($A72,'[1]Post consultation'!$A:$W,14,FALSE)</f>
        <v>0</v>
      </c>
      <c r="O72" s="10">
        <f>VLOOKUP($A72,'[1]Post consultation'!$A:$W,15,FALSE)</f>
        <v>0</v>
      </c>
      <c r="P72" s="10">
        <f>VLOOKUP($A72,'[1]Post consultation'!$A:$W,16,FALSE)</f>
        <v>0</v>
      </c>
      <c r="Q72" s="10" t="str">
        <f>VLOOKUP($A72,'[1]Post consultation'!$A:$W,17,FALSE)</f>
        <v>✓</v>
      </c>
      <c r="R72" s="10">
        <f>VLOOKUP($A72,'[1]Post consultation'!$A:$W,18,FALSE)</f>
        <v>0</v>
      </c>
      <c r="S72" s="10">
        <f>VLOOKUP($A72,'[1]Post consultation'!$A:$W,19,FALSE)</f>
        <v>0</v>
      </c>
      <c r="T72" s="10">
        <f>VLOOKUP($A72,'[1]Post consultation'!$A:$W,20,FALSE)</f>
        <v>0</v>
      </c>
      <c r="U72" s="10">
        <f>VLOOKUP($A72,'[1]Post consultation'!$A:$W,21,FALSE)</f>
        <v>0</v>
      </c>
      <c r="V72" s="10">
        <f>VLOOKUP($A72,'[1]Post consultation'!$A:$W,22,FALSE)</f>
        <v>0</v>
      </c>
      <c r="W72" s="10">
        <f>VLOOKUP($A72,'[1]Post consultation'!$A:$W,23,FALSE)</f>
        <v>0</v>
      </c>
    </row>
    <row r="73" spans="1:23" x14ac:dyDescent="0.4">
      <c r="A73" s="8" t="s">
        <v>174</v>
      </c>
      <c r="B73" s="9" t="s">
        <v>175</v>
      </c>
      <c r="C73" s="9" t="s">
        <v>95</v>
      </c>
      <c r="D73" s="10" t="str">
        <f>VLOOKUP($A73,'[1]Post consultation'!$A:$W,4,FALSE)</f>
        <v>✓</v>
      </c>
      <c r="E73" s="10">
        <f>VLOOKUP($A73,'[1]Post consultation'!$A:$W,5,FALSE)</f>
        <v>0</v>
      </c>
      <c r="F73" s="10">
        <f>VLOOKUP($A73,'[1]Post consultation'!$A:$W,6,FALSE)</f>
        <v>0</v>
      </c>
      <c r="G73" s="10">
        <f>VLOOKUP($A73,'[1]Post consultation'!$A:$W,7,FALSE)</f>
        <v>0</v>
      </c>
      <c r="H73" s="10">
        <f>VLOOKUP($A73,'[1]Post consultation'!$A:$W,8,FALSE)</f>
        <v>0</v>
      </c>
      <c r="I73" s="10">
        <f>VLOOKUP($A73,'[1]Post consultation'!$A:$W,9,FALSE)</f>
        <v>0</v>
      </c>
      <c r="J73" s="10" t="str">
        <f>VLOOKUP($A73,'[1]Post consultation'!$A:$W,10,FALSE)</f>
        <v>✓</v>
      </c>
      <c r="K73" s="10" t="str">
        <f>VLOOKUP($A73,'[1]Post consultation'!$A:$W,11,FALSE)</f>
        <v>✓</v>
      </c>
      <c r="L73" s="10" t="str">
        <f>VLOOKUP($A73,'[1]Post consultation'!$A:$W,12,FALSE)</f>
        <v>✓</v>
      </c>
      <c r="M73" s="10">
        <f>VLOOKUP($A73,'[1]Post consultation'!$A:$W,13,FALSE)</f>
        <v>0</v>
      </c>
      <c r="N73" s="10" t="str">
        <f>VLOOKUP($A73,'[1]Post consultation'!$A:$W,14,FALSE)</f>
        <v>✓</v>
      </c>
      <c r="O73" s="10">
        <f>VLOOKUP($A73,'[1]Post consultation'!$A:$W,15,FALSE)</f>
        <v>0</v>
      </c>
      <c r="P73" s="10">
        <f>VLOOKUP($A73,'[1]Post consultation'!$A:$W,16,FALSE)</f>
        <v>0</v>
      </c>
      <c r="Q73" s="10" t="str">
        <f>VLOOKUP($A73,'[1]Post consultation'!$A:$W,17,FALSE)</f>
        <v>✓</v>
      </c>
      <c r="R73" s="10">
        <f>VLOOKUP($A73,'[1]Post consultation'!$A:$W,18,FALSE)</f>
        <v>0</v>
      </c>
      <c r="S73" s="10">
        <f>VLOOKUP($A73,'[1]Post consultation'!$A:$W,19,FALSE)</f>
        <v>0</v>
      </c>
      <c r="T73" s="10">
        <f>VLOOKUP($A73,'[1]Post consultation'!$A:$W,20,FALSE)</f>
        <v>0</v>
      </c>
      <c r="U73" s="10" t="str">
        <f>VLOOKUP($A73,'[1]Post consultation'!$A:$W,21,FALSE)</f>
        <v>✓</v>
      </c>
      <c r="V73" s="10" t="str">
        <f>VLOOKUP($A73,'[1]Post consultation'!$A:$W,22,FALSE)</f>
        <v>✓</v>
      </c>
      <c r="W73" s="10" t="str">
        <f>VLOOKUP($A73,'[1]Post consultation'!$A:$W,23,FALSE)</f>
        <v>✓</v>
      </c>
    </row>
    <row r="74" spans="1:23" x14ac:dyDescent="0.4">
      <c r="A74" s="8" t="s">
        <v>176</v>
      </c>
      <c r="B74" s="9" t="s">
        <v>177</v>
      </c>
      <c r="C74" s="9" t="s">
        <v>155</v>
      </c>
      <c r="D74" s="10" t="str">
        <f>VLOOKUP($A74,'[1]Post consultation'!$A:$W,4,FALSE)</f>
        <v>✓</v>
      </c>
      <c r="E74" s="10">
        <f>VLOOKUP($A74,'[1]Post consultation'!$A:$W,5,FALSE)</f>
        <v>0</v>
      </c>
      <c r="F74" s="10">
        <f>VLOOKUP($A74,'[1]Post consultation'!$A:$W,6,FALSE)</f>
        <v>0</v>
      </c>
      <c r="G74" s="10">
        <f>VLOOKUP($A74,'[1]Post consultation'!$A:$W,7,FALSE)</f>
        <v>0</v>
      </c>
      <c r="H74" s="10">
        <f>VLOOKUP($A74,'[1]Post consultation'!$A:$W,8,FALSE)</f>
        <v>0</v>
      </c>
      <c r="I74" s="10">
        <f>VLOOKUP($A74,'[1]Post consultation'!$A:$W,9,FALSE)</f>
        <v>0</v>
      </c>
      <c r="J74" s="10" t="str">
        <f>VLOOKUP($A74,'[1]Post consultation'!$A:$W,10,FALSE)</f>
        <v>✓</v>
      </c>
      <c r="K74" s="10" t="str">
        <f>VLOOKUP($A74,'[1]Post consultation'!$A:$W,11,FALSE)</f>
        <v>✓</v>
      </c>
      <c r="L74" s="10" t="str">
        <f>VLOOKUP($A74,'[1]Post consultation'!$A:$W,12,FALSE)</f>
        <v>✓</v>
      </c>
      <c r="M74" s="10">
        <f>VLOOKUP($A74,'[1]Post consultation'!$A:$W,13,FALSE)</f>
        <v>0</v>
      </c>
      <c r="N74" s="10" t="str">
        <f>VLOOKUP($A74,'[1]Post consultation'!$A:$W,14,FALSE)</f>
        <v>✓</v>
      </c>
      <c r="O74" s="10">
        <f>VLOOKUP($A74,'[1]Post consultation'!$A:$W,15,FALSE)</f>
        <v>0</v>
      </c>
      <c r="P74" s="10">
        <f>VLOOKUP($A74,'[1]Post consultation'!$A:$W,16,FALSE)</f>
        <v>0</v>
      </c>
      <c r="Q74" s="10" t="str">
        <f>VLOOKUP($A74,'[1]Post consultation'!$A:$W,17,FALSE)</f>
        <v>✓</v>
      </c>
      <c r="R74" s="10">
        <f>VLOOKUP($A74,'[1]Post consultation'!$A:$W,18,FALSE)</f>
        <v>0</v>
      </c>
      <c r="S74" s="10">
        <f>VLOOKUP($A74,'[1]Post consultation'!$A:$W,19,FALSE)</f>
        <v>0</v>
      </c>
      <c r="T74" s="10">
        <f>VLOOKUP($A74,'[1]Post consultation'!$A:$W,20,FALSE)</f>
        <v>0</v>
      </c>
      <c r="U74" s="10">
        <f>VLOOKUP($A74,'[1]Post consultation'!$A:$W,21,FALSE)</f>
        <v>0</v>
      </c>
      <c r="V74" s="10">
        <f>VLOOKUP($A74,'[1]Post consultation'!$A:$W,22,FALSE)</f>
        <v>0</v>
      </c>
      <c r="W74" s="10">
        <f>VLOOKUP($A74,'[1]Post consultation'!$A:$W,23,FALSE)</f>
        <v>0</v>
      </c>
    </row>
    <row r="75" spans="1:23" x14ac:dyDescent="0.4">
      <c r="A75" s="8" t="s">
        <v>178</v>
      </c>
      <c r="B75" s="9" t="s">
        <v>58</v>
      </c>
      <c r="C75" s="9" t="s">
        <v>155</v>
      </c>
      <c r="D75" s="10" t="str">
        <f>VLOOKUP($A75,'[1]Post consultation'!$A:$W,4,FALSE)</f>
        <v>✓</v>
      </c>
      <c r="E75" s="10">
        <f>VLOOKUP($A75,'[1]Post consultation'!$A:$W,5,FALSE)</f>
        <v>0</v>
      </c>
      <c r="F75" s="10">
        <f>VLOOKUP($A75,'[1]Post consultation'!$A:$W,6,FALSE)</f>
        <v>0</v>
      </c>
      <c r="G75" s="10">
        <f>VLOOKUP($A75,'[1]Post consultation'!$A:$W,7,FALSE)</f>
        <v>0</v>
      </c>
      <c r="H75" s="10">
        <f>VLOOKUP($A75,'[1]Post consultation'!$A:$W,8,FALSE)</f>
        <v>0</v>
      </c>
      <c r="I75" s="10">
        <f>VLOOKUP($A75,'[1]Post consultation'!$A:$W,9,FALSE)</f>
        <v>0</v>
      </c>
      <c r="J75" s="10" t="str">
        <f>VLOOKUP($A75,'[1]Post consultation'!$A:$W,10,FALSE)</f>
        <v>✓</v>
      </c>
      <c r="K75" s="10">
        <f>VLOOKUP($A75,'[1]Post consultation'!$A:$W,11,FALSE)</f>
        <v>0</v>
      </c>
      <c r="L75" s="10" t="str">
        <f>VLOOKUP($A75,'[1]Post consultation'!$A:$W,12,FALSE)</f>
        <v>✓</v>
      </c>
      <c r="M75" s="10">
        <f>VLOOKUP($A75,'[1]Post consultation'!$A:$W,13,FALSE)</f>
        <v>0</v>
      </c>
      <c r="N75" s="10">
        <f>VLOOKUP($A75,'[1]Post consultation'!$A:$W,14,FALSE)</f>
        <v>0</v>
      </c>
      <c r="O75" s="10">
        <f>VLOOKUP($A75,'[1]Post consultation'!$A:$W,15,FALSE)</f>
        <v>0</v>
      </c>
      <c r="P75" s="10">
        <f>VLOOKUP($A75,'[1]Post consultation'!$A:$W,16,FALSE)</f>
        <v>0</v>
      </c>
      <c r="Q75" s="10" t="str">
        <f>VLOOKUP($A75,'[1]Post consultation'!$A:$W,17,FALSE)</f>
        <v>✓</v>
      </c>
      <c r="R75" s="10">
        <f>VLOOKUP($A75,'[1]Post consultation'!$A:$W,18,FALSE)</f>
        <v>0</v>
      </c>
      <c r="S75" s="10">
        <f>VLOOKUP($A75,'[1]Post consultation'!$A:$W,19,FALSE)</f>
        <v>0</v>
      </c>
      <c r="T75" s="10">
        <f>VLOOKUP($A75,'[1]Post consultation'!$A:$W,20,FALSE)</f>
        <v>0</v>
      </c>
      <c r="U75" s="10" t="str">
        <f>VLOOKUP($A75,'[1]Post consultation'!$A:$W,21,FALSE)</f>
        <v>✓</v>
      </c>
      <c r="V75" s="10" t="str">
        <f>VLOOKUP($A75,'[1]Post consultation'!$A:$W,22,FALSE)</f>
        <v>✓</v>
      </c>
      <c r="W75" s="10" t="str">
        <f>VLOOKUP($A75,'[1]Post consultation'!$A:$W,23,FALSE)</f>
        <v>✓</v>
      </c>
    </row>
    <row r="76" spans="1:23" x14ac:dyDescent="0.4">
      <c r="A76" s="8" t="s">
        <v>179</v>
      </c>
      <c r="B76" s="9" t="s">
        <v>180</v>
      </c>
      <c r="C76" s="9" t="s">
        <v>181</v>
      </c>
      <c r="D76" s="10" t="str">
        <f>VLOOKUP($A76,'[1]Post consultation'!$A:$W,4,FALSE)</f>
        <v>✓</v>
      </c>
      <c r="E76" s="10">
        <f>VLOOKUP($A76,'[1]Post consultation'!$A:$W,5,FALSE)</f>
        <v>0</v>
      </c>
      <c r="F76" s="10">
        <f>VLOOKUP($A76,'[1]Post consultation'!$A:$W,6,FALSE)</f>
        <v>0</v>
      </c>
      <c r="G76" s="10">
        <f>VLOOKUP($A76,'[1]Post consultation'!$A:$W,7,FALSE)</f>
        <v>0</v>
      </c>
      <c r="H76" s="10">
        <f>VLOOKUP($A76,'[1]Post consultation'!$A:$W,8,FALSE)</f>
        <v>0</v>
      </c>
      <c r="I76" s="10" t="str">
        <f>VLOOKUP($A76,'[1]Post consultation'!$A:$W,9,FALSE)</f>
        <v>✓</v>
      </c>
      <c r="J76" s="10" t="str">
        <f>VLOOKUP($A76,'[1]Post consultation'!$A:$W,10,FALSE)</f>
        <v>✓</v>
      </c>
      <c r="K76" s="10">
        <f>VLOOKUP($A76,'[1]Post consultation'!$A:$W,11,FALSE)</f>
        <v>0</v>
      </c>
      <c r="L76" s="10" t="str">
        <f>VLOOKUP($A76,'[1]Post consultation'!$A:$W,12,FALSE)</f>
        <v>✓</v>
      </c>
      <c r="M76" s="10">
        <f>VLOOKUP($A76,'[1]Post consultation'!$A:$W,13,FALSE)</f>
        <v>0</v>
      </c>
      <c r="N76" s="10">
        <f>VLOOKUP($A76,'[1]Post consultation'!$A:$W,14,FALSE)</f>
        <v>0</v>
      </c>
      <c r="O76" s="10">
        <f>VLOOKUP($A76,'[1]Post consultation'!$A:$W,15,FALSE)</f>
        <v>0</v>
      </c>
      <c r="P76" s="10">
        <f>VLOOKUP($A76,'[1]Post consultation'!$A:$W,16,FALSE)</f>
        <v>0</v>
      </c>
      <c r="Q76" s="10" t="str">
        <f>VLOOKUP($A76,'[1]Post consultation'!$A:$W,17,FALSE)</f>
        <v>✓</v>
      </c>
      <c r="R76" s="10">
        <f>VLOOKUP($A76,'[1]Post consultation'!$A:$W,18,FALSE)</f>
        <v>0</v>
      </c>
      <c r="S76" s="10">
        <f>VLOOKUP($A76,'[1]Post consultation'!$A:$W,19,FALSE)</f>
        <v>0</v>
      </c>
      <c r="T76" s="10">
        <f>VLOOKUP($A76,'[1]Post consultation'!$A:$W,20,FALSE)</f>
        <v>0</v>
      </c>
      <c r="U76" s="10" t="str">
        <f>VLOOKUP($A76,'[1]Post consultation'!$A:$W,21,FALSE)</f>
        <v>✓</v>
      </c>
      <c r="V76" s="10">
        <f>VLOOKUP($A76,'[1]Post consultation'!$A:$W,22,FALSE)</f>
        <v>0</v>
      </c>
      <c r="W76" s="10">
        <f>VLOOKUP($A76,'[1]Post consultation'!$A:$W,23,FALSE)</f>
        <v>0</v>
      </c>
    </row>
    <row r="77" spans="1:23" x14ac:dyDescent="0.4">
      <c r="A77" s="8" t="s">
        <v>182</v>
      </c>
      <c r="B77" s="9" t="s">
        <v>70</v>
      </c>
      <c r="C77" s="9" t="s">
        <v>183</v>
      </c>
      <c r="D77" s="10" t="str">
        <f>VLOOKUP($A77,'[1]Post consultation'!$A:$W,4,FALSE)</f>
        <v>✓</v>
      </c>
      <c r="E77" s="10">
        <f>VLOOKUP($A77,'[1]Post consultation'!$A:$W,5,FALSE)</f>
        <v>0</v>
      </c>
      <c r="F77" s="10">
        <f>VLOOKUP($A77,'[1]Post consultation'!$A:$W,6,FALSE)</f>
        <v>0</v>
      </c>
      <c r="G77" s="10">
        <f>VLOOKUP($A77,'[1]Post consultation'!$A:$W,7,FALSE)</f>
        <v>0</v>
      </c>
      <c r="H77" s="10">
        <f>VLOOKUP($A77,'[1]Post consultation'!$A:$W,8,FALSE)</f>
        <v>0</v>
      </c>
      <c r="I77" s="10">
        <f>VLOOKUP($A77,'[1]Post consultation'!$A:$W,9,FALSE)</f>
        <v>0</v>
      </c>
      <c r="J77" s="10" t="str">
        <f>VLOOKUP($A77,'[1]Post consultation'!$A:$W,10,FALSE)</f>
        <v>✓</v>
      </c>
      <c r="K77" s="10">
        <f>VLOOKUP($A77,'[1]Post consultation'!$A:$W,11,FALSE)</f>
        <v>0</v>
      </c>
      <c r="L77" s="10" t="str">
        <f>VLOOKUP($A77,'[1]Post consultation'!$A:$W,12,FALSE)</f>
        <v>✓</v>
      </c>
      <c r="M77" s="10">
        <f>VLOOKUP($A77,'[1]Post consultation'!$A:$W,13,FALSE)</f>
        <v>0</v>
      </c>
      <c r="N77" s="10">
        <f>VLOOKUP($A77,'[1]Post consultation'!$A:$W,14,FALSE)</f>
        <v>0</v>
      </c>
      <c r="O77" s="10">
        <f>VLOOKUP($A77,'[1]Post consultation'!$A:$W,15,FALSE)</f>
        <v>0</v>
      </c>
      <c r="P77" s="10">
        <f>VLOOKUP($A77,'[1]Post consultation'!$A:$W,16,FALSE)</f>
        <v>0</v>
      </c>
      <c r="Q77" s="10" t="str">
        <f>VLOOKUP($A77,'[1]Post consultation'!$A:$W,17,FALSE)</f>
        <v>✓</v>
      </c>
      <c r="R77" s="10">
        <f>VLOOKUP($A77,'[1]Post consultation'!$A:$W,18,FALSE)</f>
        <v>0</v>
      </c>
      <c r="S77" s="10">
        <f>VLOOKUP($A77,'[1]Post consultation'!$A:$W,19,FALSE)</f>
        <v>0</v>
      </c>
      <c r="T77" s="10">
        <f>VLOOKUP($A77,'[1]Post consultation'!$A:$W,20,FALSE)</f>
        <v>0</v>
      </c>
      <c r="U77" s="10">
        <f>VLOOKUP($A77,'[1]Post consultation'!$A:$W,21,FALSE)</f>
        <v>0</v>
      </c>
      <c r="V77" s="10">
        <f>VLOOKUP($A77,'[1]Post consultation'!$A:$W,22,FALSE)</f>
        <v>0</v>
      </c>
      <c r="W77" s="10">
        <f>VLOOKUP($A77,'[1]Post consultation'!$A:$W,23,FALSE)</f>
        <v>0</v>
      </c>
    </row>
    <row r="78" spans="1:23" x14ac:dyDescent="0.4">
      <c r="A78" s="8" t="s">
        <v>184</v>
      </c>
      <c r="B78" s="9" t="s">
        <v>185</v>
      </c>
      <c r="C78" s="9" t="s">
        <v>81</v>
      </c>
      <c r="D78" s="10" t="str">
        <f>VLOOKUP($A78,'[1]Post consultation'!$A:$W,4,FALSE)</f>
        <v>✓</v>
      </c>
      <c r="E78" s="10">
        <f>VLOOKUP($A78,'[1]Post consultation'!$A:$W,5,FALSE)</f>
        <v>0</v>
      </c>
      <c r="F78" s="10">
        <f>VLOOKUP($A78,'[1]Post consultation'!$A:$W,6,FALSE)</f>
        <v>0</v>
      </c>
      <c r="G78" s="10">
        <f>VLOOKUP($A78,'[1]Post consultation'!$A:$W,7,FALSE)</f>
        <v>0</v>
      </c>
      <c r="H78" s="10">
        <f>VLOOKUP($A78,'[1]Post consultation'!$A:$W,8,FALSE)</f>
        <v>0</v>
      </c>
      <c r="I78" s="10">
        <f>VLOOKUP($A78,'[1]Post consultation'!$A:$W,9,FALSE)</f>
        <v>0</v>
      </c>
      <c r="J78" s="10" t="str">
        <f>VLOOKUP($A78,'[1]Post consultation'!$A:$W,10,FALSE)</f>
        <v>✓</v>
      </c>
      <c r="K78" s="10">
        <f>VLOOKUP($A78,'[1]Post consultation'!$A:$W,11,FALSE)</f>
        <v>0</v>
      </c>
      <c r="L78" s="10" t="str">
        <f>VLOOKUP($A78,'[1]Post consultation'!$A:$W,12,FALSE)</f>
        <v>✓</v>
      </c>
      <c r="M78" s="10">
        <f>VLOOKUP($A78,'[1]Post consultation'!$A:$W,13,FALSE)</f>
        <v>0</v>
      </c>
      <c r="N78" s="10">
        <f>VLOOKUP($A78,'[1]Post consultation'!$A:$W,14,FALSE)</f>
        <v>0</v>
      </c>
      <c r="O78" s="10">
        <f>VLOOKUP($A78,'[1]Post consultation'!$A:$W,15,FALSE)</f>
        <v>0</v>
      </c>
      <c r="P78" s="10">
        <f>VLOOKUP($A78,'[1]Post consultation'!$A:$W,16,FALSE)</f>
        <v>0</v>
      </c>
      <c r="Q78" s="10" t="str">
        <f>VLOOKUP($A78,'[1]Post consultation'!$A:$W,17,FALSE)</f>
        <v>✓</v>
      </c>
      <c r="R78" s="10">
        <f>VLOOKUP($A78,'[1]Post consultation'!$A:$W,18,FALSE)</f>
        <v>0</v>
      </c>
      <c r="S78" s="10">
        <f>VLOOKUP($A78,'[1]Post consultation'!$A:$W,19,FALSE)</f>
        <v>0</v>
      </c>
      <c r="T78" s="10">
        <f>VLOOKUP($A78,'[1]Post consultation'!$A:$W,20,FALSE)</f>
        <v>0</v>
      </c>
      <c r="U78" s="10">
        <f>VLOOKUP($A78,'[1]Post consultation'!$A:$W,21,FALSE)</f>
        <v>0</v>
      </c>
      <c r="V78" s="10">
        <f>VLOOKUP($A78,'[1]Post consultation'!$A:$W,22,FALSE)</f>
        <v>0</v>
      </c>
      <c r="W78" s="10">
        <f>VLOOKUP($A78,'[1]Post consultation'!$A:$W,23,FALSE)</f>
        <v>0</v>
      </c>
    </row>
    <row r="79" spans="1:23" x14ac:dyDescent="0.4">
      <c r="A79" s="8" t="s">
        <v>186</v>
      </c>
      <c r="B79" s="9" t="s">
        <v>160</v>
      </c>
      <c r="C79" s="9" t="s">
        <v>68</v>
      </c>
      <c r="D79" s="10" t="str">
        <f>VLOOKUP($A79,'[1]Post consultation'!$A:$W,4,FALSE)</f>
        <v>✓</v>
      </c>
      <c r="E79" s="10">
        <f>VLOOKUP($A79,'[1]Post consultation'!$A:$W,5,FALSE)</f>
        <v>0</v>
      </c>
      <c r="F79" s="10">
        <f>VLOOKUP($A79,'[1]Post consultation'!$A:$W,6,FALSE)</f>
        <v>0</v>
      </c>
      <c r="G79" s="10">
        <f>VLOOKUP($A79,'[1]Post consultation'!$A:$W,7,FALSE)</f>
        <v>0</v>
      </c>
      <c r="H79" s="10">
        <f>VLOOKUP($A79,'[1]Post consultation'!$A:$W,8,FALSE)</f>
        <v>0</v>
      </c>
      <c r="I79" s="10">
        <f>VLOOKUP($A79,'[1]Post consultation'!$A:$W,9,FALSE)</f>
        <v>0</v>
      </c>
      <c r="J79" s="10" t="str">
        <f>VLOOKUP($A79,'[1]Post consultation'!$A:$W,10,FALSE)</f>
        <v>✓</v>
      </c>
      <c r="K79" s="10">
        <f>VLOOKUP($A79,'[1]Post consultation'!$A:$W,11,FALSE)</f>
        <v>0</v>
      </c>
      <c r="L79" s="10" t="str">
        <f>VLOOKUP($A79,'[1]Post consultation'!$A:$W,12,FALSE)</f>
        <v>✓</v>
      </c>
      <c r="M79" s="10">
        <f>VLOOKUP($A79,'[1]Post consultation'!$A:$W,13,FALSE)</f>
        <v>0</v>
      </c>
      <c r="N79" s="10">
        <f>VLOOKUP($A79,'[1]Post consultation'!$A:$W,14,FALSE)</f>
        <v>0</v>
      </c>
      <c r="O79" s="10">
        <f>VLOOKUP($A79,'[1]Post consultation'!$A:$W,15,FALSE)</f>
        <v>0</v>
      </c>
      <c r="P79" s="10">
        <f>VLOOKUP($A79,'[1]Post consultation'!$A:$W,16,FALSE)</f>
        <v>0</v>
      </c>
      <c r="Q79" s="10" t="str">
        <f>VLOOKUP($A79,'[1]Post consultation'!$A:$W,17,FALSE)</f>
        <v>✓</v>
      </c>
      <c r="R79" s="10">
        <f>VLOOKUP($A79,'[1]Post consultation'!$A:$W,18,FALSE)</f>
        <v>0</v>
      </c>
      <c r="S79" s="10">
        <f>VLOOKUP($A79,'[1]Post consultation'!$A:$W,19,FALSE)</f>
        <v>0</v>
      </c>
      <c r="T79" s="10">
        <f>VLOOKUP($A79,'[1]Post consultation'!$A:$W,20,FALSE)</f>
        <v>0</v>
      </c>
      <c r="U79" s="10">
        <f>VLOOKUP($A79,'[1]Post consultation'!$A:$W,21,FALSE)</f>
        <v>0</v>
      </c>
      <c r="V79" s="10">
        <f>VLOOKUP($A79,'[1]Post consultation'!$A:$W,22,FALSE)</f>
        <v>0</v>
      </c>
      <c r="W79" s="10">
        <f>VLOOKUP($A79,'[1]Post consultation'!$A:$W,23,FALSE)</f>
        <v>0</v>
      </c>
    </row>
    <row r="80" spans="1:23" x14ac:dyDescent="0.4">
      <c r="A80" s="8" t="s">
        <v>187</v>
      </c>
      <c r="B80" s="9" t="s">
        <v>158</v>
      </c>
      <c r="C80" s="9" t="s">
        <v>165</v>
      </c>
      <c r="D80" s="10" t="str">
        <f>VLOOKUP($A80,'[1]Post consultation'!$A:$W,4,FALSE)</f>
        <v>✓</v>
      </c>
      <c r="E80" s="10">
        <f>VLOOKUP($A80,'[1]Post consultation'!$A:$W,5,FALSE)</f>
        <v>0</v>
      </c>
      <c r="F80" s="10">
        <f>VLOOKUP($A80,'[1]Post consultation'!$A:$W,6,FALSE)</f>
        <v>0</v>
      </c>
      <c r="G80" s="10">
        <f>VLOOKUP($A80,'[1]Post consultation'!$A:$W,7,FALSE)</f>
        <v>0</v>
      </c>
      <c r="H80" s="10">
        <f>VLOOKUP($A80,'[1]Post consultation'!$A:$W,8,FALSE)</f>
        <v>0</v>
      </c>
      <c r="I80" s="10" t="str">
        <f>VLOOKUP($A80,'[1]Post consultation'!$A:$W,9,FALSE)</f>
        <v>✓</v>
      </c>
      <c r="J80" s="10" t="str">
        <f>VLOOKUP($A80,'[1]Post consultation'!$A:$W,10,FALSE)</f>
        <v>✓</v>
      </c>
      <c r="K80" s="10">
        <f>VLOOKUP($A80,'[1]Post consultation'!$A:$W,11,FALSE)</f>
        <v>0</v>
      </c>
      <c r="L80" s="10" t="str">
        <f>VLOOKUP($A80,'[1]Post consultation'!$A:$W,12,FALSE)</f>
        <v>✓</v>
      </c>
      <c r="M80" s="10">
        <f>VLOOKUP($A80,'[1]Post consultation'!$A:$W,13,FALSE)</f>
        <v>0</v>
      </c>
      <c r="N80" s="10">
        <f>VLOOKUP($A80,'[1]Post consultation'!$A:$W,14,FALSE)</f>
        <v>0</v>
      </c>
      <c r="O80" s="10">
        <f>VLOOKUP($A80,'[1]Post consultation'!$A:$W,15,FALSE)</f>
        <v>0</v>
      </c>
      <c r="P80" s="10">
        <f>VLOOKUP($A80,'[1]Post consultation'!$A:$W,16,FALSE)</f>
        <v>0</v>
      </c>
      <c r="Q80" s="10" t="str">
        <f>VLOOKUP($A80,'[1]Post consultation'!$A:$W,17,FALSE)</f>
        <v>✓</v>
      </c>
      <c r="R80" s="10">
        <f>VLOOKUP($A80,'[1]Post consultation'!$A:$W,18,FALSE)</f>
        <v>0</v>
      </c>
      <c r="S80" s="10">
        <f>VLOOKUP($A80,'[1]Post consultation'!$A:$W,19,FALSE)</f>
        <v>0</v>
      </c>
      <c r="T80" s="10">
        <f>VLOOKUP($A80,'[1]Post consultation'!$A:$W,20,FALSE)</f>
        <v>0</v>
      </c>
      <c r="U80" s="10">
        <f>VLOOKUP($A80,'[1]Post consultation'!$A:$W,21,FALSE)</f>
        <v>0</v>
      </c>
      <c r="V80" s="10" t="str">
        <f>VLOOKUP($A80,'[1]Post consultation'!$A:$W,22,FALSE)</f>
        <v>✓</v>
      </c>
      <c r="W80" s="10" t="str">
        <f>VLOOKUP($A80,'[1]Post consultation'!$A:$W,23,FALSE)</f>
        <v>✓</v>
      </c>
    </row>
    <row r="81" spans="1:23" x14ac:dyDescent="0.4">
      <c r="A81" s="8" t="s">
        <v>188</v>
      </c>
      <c r="B81" s="9" t="s">
        <v>189</v>
      </c>
      <c r="C81" s="9" t="s">
        <v>190</v>
      </c>
      <c r="D81" s="10" t="str">
        <f>VLOOKUP($A81,'[1]Post consultation'!$A:$W,4,FALSE)</f>
        <v>✓</v>
      </c>
      <c r="E81" s="10">
        <f>VLOOKUP($A81,'[1]Post consultation'!$A:$W,5,FALSE)</f>
        <v>0</v>
      </c>
      <c r="F81" s="10">
        <f>VLOOKUP($A81,'[1]Post consultation'!$A:$W,6,FALSE)</f>
        <v>0</v>
      </c>
      <c r="G81" s="10">
        <f>VLOOKUP($A81,'[1]Post consultation'!$A:$W,7,FALSE)</f>
        <v>0</v>
      </c>
      <c r="H81" s="10">
        <f>VLOOKUP($A81,'[1]Post consultation'!$A:$W,8,FALSE)</f>
        <v>0</v>
      </c>
      <c r="I81" s="10">
        <f>VLOOKUP($A81,'[1]Post consultation'!$A:$W,9,FALSE)</f>
        <v>0</v>
      </c>
      <c r="J81" s="10" t="str">
        <f>VLOOKUP($A81,'[1]Post consultation'!$A:$W,10,FALSE)</f>
        <v>✓</v>
      </c>
      <c r="K81" s="10">
        <f>VLOOKUP($A81,'[1]Post consultation'!$A:$W,11,FALSE)</f>
        <v>0</v>
      </c>
      <c r="L81" s="10" t="str">
        <f>VLOOKUP($A81,'[1]Post consultation'!$A:$W,12,FALSE)</f>
        <v>✓</v>
      </c>
      <c r="M81" s="10">
        <f>VLOOKUP($A81,'[1]Post consultation'!$A:$W,13,FALSE)</f>
        <v>0</v>
      </c>
      <c r="N81" s="10">
        <f>VLOOKUP($A81,'[1]Post consultation'!$A:$W,14,FALSE)</f>
        <v>0</v>
      </c>
      <c r="O81" s="10">
        <f>VLOOKUP($A81,'[1]Post consultation'!$A:$W,15,FALSE)</f>
        <v>0</v>
      </c>
      <c r="P81" s="10">
        <f>VLOOKUP($A81,'[1]Post consultation'!$A:$W,16,FALSE)</f>
        <v>0</v>
      </c>
      <c r="Q81" s="10" t="str">
        <f>VLOOKUP($A81,'[1]Post consultation'!$A:$W,17,FALSE)</f>
        <v>✓</v>
      </c>
      <c r="R81" s="10">
        <f>VLOOKUP($A81,'[1]Post consultation'!$A:$W,18,FALSE)</f>
        <v>0</v>
      </c>
      <c r="S81" s="10">
        <f>VLOOKUP($A81,'[1]Post consultation'!$A:$W,19,FALSE)</f>
        <v>0</v>
      </c>
      <c r="T81" s="10">
        <f>VLOOKUP($A81,'[1]Post consultation'!$A:$W,20,FALSE)</f>
        <v>0</v>
      </c>
      <c r="U81" s="10" t="str">
        <f>VLOOKUP($A81,'[1]Post consultation'!$A:$W,21,FALSE)</f>
        <v>✓</v>
      </c>
      <c r="V81" s="10">
        <f>VLOOKUP($A81,'[1]Post consultation'!$A:$W,22,FALSE)</f>
        <v>0</v>
      </c>
      <c r="W81" s="10">
        <f>VLOOKUP($A81,'[1]Post consultation'!$A:$W,23,FALSE)</f>
        <v>0</v>
      </c>
    </row>
    <row r="82" spans="1:23" x14ac:dyDescent="0.4">
      <c r="A82" s="8" t="s">
        <v>191</v>
      </c>
      <c r="B82" s="9" t="s">
        <v>192</v>
      </c>
      <c r="C82" s="9" t="s">
        <v>95</v>
      </c>
      <c r="D82" s="10" t="str">
        <f>VLOOKUP($A82,'[1]Post consultation'!$A:$W,4,FALSE)</f>
        <v>✓</v>
      </c>
      <c r="E82" s="10">
        <f>VLOOKUP($A82,'[1]Post consultation'!$A:$W,5,FALSE)</f>
        <v>0</v>
      </c>
      <c r="F82" s="10">
        <f>VLOOKUP($A82,'[1]Post consultation'!$A:$W,6,FALSE)</f>
        <v>0</v>
      </c>
      <c r="G82" s="10">
        <f>VLOOKUP($A82,'[1]Post consultation'!$A:$W,7,FALSE)</f>
        <v>0</v>
      </c>
      <c r="H82" s="10">
        <f>VLOOKUP($A82,'[1]Post consultation'!$A:$W,8,FALSE)</f>
        <v>0</v>
      </c>
      <c r="I82" s="10" t="str">
        <f>VLOOKUP($A82,'[1]Post consultation'!$A:$W,9,FALSE)</f>
        <v>✓</v>
      </c>
      <c r="J82" s="10" t="str">
        <f>VLOOKUP($A82,'[1]Post consultation'!$A:$W,10,FALSE)</f>
        <v>✓</v>
      </c>
      <c r="K82" s="10">
        <f>VLOOKUP($A82,'[1]Post consultation'!$A:$W,11,FALSE)</f>
        <v>0</v>
      </c>
      <c r="L82" s="10" t="str">
        <f>VLOOKUP($A82,'[1]Post consultation'!$A:$W,12,FALSE)</f>
        <v>✓</v>
      </c>
      <c r="M82" s="10">
        <f>VLOOKUP($A82,'[1]Post consultation'!$A:$W,13,FALSE)</f>
        <v>0</v>
      </c>
      <c r="N82" s="10">
        <f>VLOOKUP($A82,'[1]Post consultation'!$A:$W,14,FALSE)</f>
        <v>0</v>
      </c>
      <c r="O82" s="10">
        <f>VLOOKUP($A82,'[1]Post consultation'!$A:$W,15,FALSE)</f>
        <v>0</v>
      </c>
      <c r="P82" s="10">
        <f>VLOOKUP($A82,'[1]Post consultation'!$A:$W,16,FALSE)</f>
        <v>0</v>
      </c>
      <c r="Q82" s="10" t="str">
        <f>VLOOKUP($A82,'[1]Post consultation'!$A:$W,17,FALSE)</f>
        <v>✓</v>
      </c>
      <c r="R82" s="10">
        <f>VLOOKUP($A82,'[1]Post consultation'!$A:$W,18,FALSE)</f>
        <v>0</v>
      </c>
      <c r="S82" s="10">
        <f>VLOOKUP($A82,'[1]Post consultation'!$A:$W,19,FALSE)</f>
        <v>0</v>
      </c>
      <c r="T82" s="10">
        <f>VLOOKUP($A82,'[1]Post consultation'!$A:$W,20,FALSE)</f>
        <v>0</v>
      </c>
      <c r="U82" s="10" t="str">
        <f>VLOOKUP($A82,'[1]Post consultation'!$A:$W,21,FALSE)</f>
        <v>✓</v>
      </c>
      <c r="V82" s="10" t="str">
        <f>VLOOKUP($A82,'[1]Post consultation'!$A:$W,22,FALSE)</f>
        <v>✓</v>
      </c>
      <c r="W82" s="10" t="str">
        <f>VLOOKUP($A82,'[1]Post consultation'!$A:$W,23,FALSE)</f>
        <v>✓</v>
      </c>
    </row>
    <row r="83" spans="1:23" x14ac:dyDescent="0.4">
      <c r="A83" s="8" t="s">
        <v>193</v>
      </c>
      <c r="B83" s="9" t="s">
        <v>194</v>
      </c>
      <c r="C83" s="9" t="s">
        <v>195</v>
      </c>
      <c r="D83" s="10" t="str">
        <f>VLOOKUP($A83,'[1]Post consultation'!$A:$W,4,FALSE)</f>
        <v>✓</v>
      </c>
      <c r="E83" s="10">
        <f>VLOOKUP($A83,'[1]Post consultation'!$A:$W,5,FALSE)</f>
        <v>0</v>
      </c>
      <c r="F83" s="10">
        <f>VLOOKUP($A83,'[1]Post consultation'!$A:$W,6,FALSE)</f>
        <v>0</v>
      </c>
      <c r="G83" s="10">
        <f>VLOOKUP($A83,'[1]Post consultation'!$A:$W,7,FALSE)</f>
        <v>0</v>
      </c>
      <c r="H83" s="10">
        <f>VLOOKUP($A83,'[1]Post consultation'!$A:$W,8,FALSE)</f>
        <v>0</v>
      </c>
      <c r="I83" s="10">
        <f>VLOOKUP($A83,'[1]Post consultation'!$A:$W,9,FALSE)</f>
        <v>0</v>
      </c>
      <c r="J83" s="10" t="str">
        <f>VLOOKUP($A83,'[1]Post consultation'!$A:$W,10,FALSE)</f>
        <v>✓</v>
      </c>
      <c r="K83" s="10">
        <f>VLOOKUP($A83,'[1]Post consultation'!$A:$W,11,FALSE)</f>
        <v>0</v>
      </c>
      <c r="L83" s="10" t="str">
        <f>VLOOKUP($A83,'[1]Post consultation'!$A:$W,12,FALSE)</f>
        <v>✓</v>
      </c>
      <c r="M83" s="10">
        <f>VLOOKUP($A83,'[1]Post consultation'!$A:$W,13,FALSE)</f>
        <v>0</v>
      </c>
      <c r="N83" s="10">
        <f>VLOOKUP($A83,'[1]Post consultation'!$A:$W,14,FALSE)</f>
        <v>0</v>
      </c>
      <c r="O83" s="10">
        <f>VLOOKUP($A83,'[1]Post consultation'!$A:$W,15,FALSE)</f>
        <v>0</v>
      </c>
      <c r="P83" s="10">
        <f>VLOOKUP($A83,'[1]Post consultation'!$A:$W,16,FALSE)</f>
        <v>0</v>
      </c>
      <c r="Q83" s="10" t="str">
        <f>VLOOKUP($A83,'[1]Post consultation'!$A:$W,17,FALSE)</f>
        <v>✓</v>
      </c>
      <c r="R83" s="10">
        <f>VLOOKUP($A83,'[1]Post consultation'!$A:$W,18,FALSE)</f>
        <v>0</v>
      </c>
      <c r="S83" s="10">
        <f>VLOOKUP($A83,'[1]Post consultation'!$A:$W,19,FALSE)</f>
        <v>0</v>
      </c>
      <c r="T83" s="10">
        <f>VLOOKUP($A83,'[1]Post consultation'!$A:$W,20,FALSE)</f>
        <v>0</v>
      </c>
      <c r="U83" s="10">
        <f>VLOOKUP($A83,'[1]Post consultation'!$A:$W,21,FALSE)</f>
        <v>0</v>
      </c>
      <c r="V83" s="10" t="str">
        <f>VLOOKUP($A83,'[1]Post consultation'!$A:$W,22,FALSE)</f>
        <v>✓</v>
      </c>
      <c r="W83" s="10">
        <f>VLOOKUP($A83,'[1]Post consultation'!$A:$W,23,FALSE)</f>
        <v>0</v>
      </c>
    </row>
    <row r="84" spans="1:23" x14ac:dyDescent="0.4">
      <c r="A84" s="8" t="s">
        <v>196</v>
      </c>
      <c r="B84" s="9" t="s">
        <v>197</v>
      </c>
      <c r="C84" s="9" t="s">
        <v>195</v>
      </c>
      <c r="D84" s="10" t="str">
        <f>VLOOKUP($A84,'[1]Post consultation'!$A:$W,4,FALSE)</f>
        <v>✓</v>
      </c>
      <c r="E84" s="10">
        <f>VLOOKUP($A84,'[1]Post consultation'!$A:$W,5,FALSE)</f>
        <v>0</v>
      </c>
      <c r="F84" s="10">
        <f>VLOOKUP($A84,'[1]Post consultation'!$A:$W,6,FALSE)</f>
        <v>0</v>
      </c>
      <c r="G84" s="10">
        <f>VLOOKUP($A84,'[1]Post consultation'!$A:$W,7,FALSE)</f>
        <v>0</v>
      </c>
      <c r="H84" s="10">
        <f>VLOOKUP($A84,'[1]Post consultation'!$A:$W,8,FALSE)</f>
        <v>0</v>
      </c>
      <c r="I84" s="10">
        <f>VLOOKUP($A84,'[1]Post consultation'!$A:$W,9,FALSE)</f>
        <v>0</v>
      </c>
      <c r="J84" s="10" t="str">
        <f>VLOOKUP($A84,'[1]Post consultation'!$A:$W,10,FALSE)</f>
        <v>✓</v>
      </c>
      <c r="K84" s="10">
        <f>VLOOKUP($A84,'[1]Post consultation'!$A:$W,11,FALSE)</f>
        <v>0</v>
      </c>
      <c r="L84" s="10" t="str">
        <f>VLOOKUP($A84,'[1]Post consultation'!$A:$W,12,FALSE)</f>
        <v>✓</v>
      </c>
      <c r="M84" s="10">
        <f>VLOOKUP($A84,'[1]Post consultation'!$A:$W,13,FALSE)</f>
        <v>0</v>
      </c>
      <c r="N84" s="10">
        <f>VLOOKUP($A84,'[1]Post consultation'!$A:$W,14,FALSE)</f>
        <v>0</v>
      </c>
      <c r="O84" s="10">
        <f>VLOOKUP($A84,'[1]Post consultation'!$A:$W,15,FALSE)</f>
        <v>0</v>
      </c>
      <c r="P84" s="10">
        <f>VLOOKUP($A84,'[1]Post consultation'!$A:$W,16,FALSE)</f>
        <v>0</v>
      </c>
      <c r="Q84" s="10" t="str">
        <f>VLOOKUP($A84,'[1]Post consultation'!$A:$W,17,FALSE)</f>
        <v>✓</v>
      </c>
      <c r="R84" s="10">
        <f>VLOOKUP($A84,'[1]Post consultation'!$A:$W,18,FALSE)</f>
        <v>0</v>
      </c>
      <c r="S84" s="10">
        <f>VLOOKUP($A84,'[1]Post consultation'!$A:$W,19,FALSE)</f>
        <v>0</v>
      </c>
      <c r="T84" s="10">
        <f>VLOOKUP($A84,'[1]Post consultation'!$A:$W,20,FALSE)</f>
        <v>0</v>
      </c>
      <c r="U84" s="10">
        <f>VLOOKUP($A84,'[1]Post consultation'!$A:$W,21,FALSE)</f>
        <v>0</v>
      </c>
      <c r="V84" s="10" t="str">
        <f>VLOOKUP($A84,'[1]Post consultation'!$A:$W,22,FALSE)</f>
        <v>✓</v>
      </c>
      <c r="W84" s="10">
        <f>VLOOKUP($A84,'[1]Post consultation'!$A:$W,23,FALSE)</f>
        <v>0</v>
      </c>
    </row>
    <row r="85" spans="1:23" x14ac:dyDescent="0.4">
      <c r="A85" s="8" t="s">
        <v>198</v>
      </c>
      <c r="B85" s="9" t="s">
        <v>199</v>
      </c>
      <c r="C85" s="9" t="s">
        <v>200</v>
      </c>
      <c r="D85" s="10" t="str">
        <f>VLOOKUP($A85,'[1]Post consultation'!$A:$W,4,FALSE)</f>
        <v>✓</v>
      </c>
      <c r="E85" s="10">
        <f>VLOOKUP($A85,'[1]Post consultation'!$A:$W,5,FALSE)</f>
        <v>0</v>
      </c>
      <c r="F85" s="10">
        <f>VLOOKUP($A85,'[1]Post consultation'!$A:$W,6,FALSE)</f>
        <v>0</v>
      </c>
      <c r="G85" s="10">
        <f>VLOOKUP($A85,'[1]Post consultation'!$A:$W,7,FALSE)</f>
        <v>0</v>
      </c>
      <c r="H85" s="10">
        <f>VLOOKUP($A85,'[1]Post consultation'!$A:$W,8,FALSE)</f>
        <v>0</v>
      </c>
      <c r="I85" s="10">
        <f>VLOOKUP($A85,'[1]Post consultation'!$A:$W,9,FALSE)</f>
        <v>0</v>
      </c>
      <c r="J85" s="10" t="str">
        <f>VLOOKUP($A85,'[1]Post consultation'!$A:$W,10,FALSE)</f>
        <v>✓</v>
      </c>
      <c r="K85" s="10">
        <f>VLOOKUP($A85,'[1]Post consultation'!$A:$W,11,FALSE)</f>
        <v>0</v>
      </c>
      <c r="L85" s="10" t="str">
        <f>VLOOKUP($A85,'[1]Post consultation'!$A:$W,12,FALSE)</f>
        <v>✓</v>
      </c>
      <c r="M85" s="10">
        <f>VLOOKUP($A85,'[1]Post consultation'!$A:$W,13,FALSE)</f>
        <v>0</v>
      </c>
      <c r="N85" s="10">
        <f>VLOOKUP($A85,'[1]Post consultation'!$A:$W,14,FALSE)</f>
        <v>0</v>
      </c>
      <c r="O85" s="10">
        <f>VLOOKUP($A85,'[1]Post consultation'!$A:$W,15,FALSE)</f>
        <v>0</v>
      </c>
      <c r="P85" s="10">
        <f>VLOOKUP($A85,'[1]Post consultation'!$A:$W,16,FALSE)</f>
        <v>0</v>
      </c>
      <c r="Q85" s="10" t="str">
        <f>VLOOKUP($A85,'[1]Post consultation'!$A:$W,17,FALSE)</f>
        <v>✓</v>
      </c>
      <c r="R85" s="10">
        <f>VLOOKUP($A85,'[1]Post consultation'!$A:$W,18,FALSE)</f>
        <v>0</v>
      </c>
      <c r="S85" s="10">
        <f>VLOOKUP($A85,'[1]Post consultation'!$A:$W,19,FALSE)</f>
        <v>0</v>
      </c>
      <c r="T85" s="10">
        <f>VLOOKUP($A85,'[1]Post consultation'!$A:$W,20,FALSE)</f>
        <v>0</v>
      </c>
      <c r="U85" s="10" t="str">
        <f>VLOOKUP($A85,'[1]Post consultation'!$A:$W,21,FALSE)</f>
        <v>✓</v>
      </c>
      <c r="V85" s="10">
        <f>VLOOKUP($A85,'[1]Post consultation'!$A:$W,22,FALSE)</f>
        <v>0</v>
      </c>
      <c r="W85" s="10">
        <f>VLOOKUP($A85,'[1]Post consultation'!$A:$W,23,FALSE)</f>
        <v>0</v>
      </c>
    </row>
    <row r="86" spans="1:23" x14ac:dyDescent="0.4">
      <c r="A86" s="8" t="s">
        <v>201</v>
      </c>
      <c r="B86" s="9" t="s">
        <v>202</v>
      </c>
      <c r="C86" s="9" t="s">
        <v>200</v>
      </c>
      <c r="D86" s="10" t="str">
        <f>VLOOKUP($A86,'[1]Post consultation'!$A:$W,4,FALSE)</f>
        <v>✓</v>
      </c>
      <c r="E86" s="10">
        <f>VLOOKUP($A86,'[1]Post consultation'!$A:$W,5,FALSE)</f>
        <v>0</v>
      </c>
      <c r="F86" s="10">
        <f>VLOOKUP($A86,'[1]Post consultation'!$A:$W,6,FALSE)</f>
        <v>0</v>
      </c>
      <c r="G86" s="10">
        <f>VLOOKUP($A86,'[1]Post consultation'!$A:$W,7,FALSE)</f>
        <v>0</v>
      </c>
      <c r="H86" s="10">
        <f>VLOOKUP($A86,'[1]Post consultation'!$A:$W,8,FALSE)</f>
        <v>0</v>
      </c>
      <c r="I86" s="10">
        <f>VLOOKUP($A86,'[1]Post consultation'!$A:$W,9,FALSE)</f>
        <v>0</v>
      </c>
      <c r="J86" s="10" t="str">
        <f>VLOOKUP($A86,'[1]Post consultation'!$A:$W,10,FALSE)</f>
        <v>✓</v>
      </c>
      <c r="K86" s="10">
        <f>VLOOKUP($A86,'[1]Post consultation'!$A:$W,11,FALSE)</f>
        <v>0</v>
      </c>
      <c r="L86" s="10" t="str">
        <f>VLOOKUP($A86,'[1]Post consultation'!$A:$W,12,FALSE)</f>
        <v>✓</v>
      </c>
      <c r="M86" s="10">
        <f>VLOOKUP($A86,'[1]Post consultation'!$A:$W,13,FALSE)</f>
        <v>0</v>
      </c>
      <c r="N86" s="10">
        <f>VLOOKUP($A86,'[1]Post consultation'!$A:$W,14,FALSE)</f>
        <v>0</v>
      </c>
      <c r="O86" s="10">
        <f>VLOOKUP($A86,'[1]Post consultation'!$A:$W,15,FALSE)</f>
        <v>0</v>
      </c>
      <c r="P86" s="10">
        <f>VLOOKUP($A86,'[1]Post consultation'!$A:$W,16,FALSE)</f>
        <v>0</v>
      </c>
      <c r="Q86" s="10" t="str">
        <f>VLOOKUP($A86,'[1]Post consultation'!$A:$W,17,FALSE)</f>
        <v>✓</v>
      </c>
      <c r="R86" s="10">
        <f>VLOOKUP($A86,'[1]Post consultation'!$A:$W,18,FALSE)</f>
        <v>0</v>
      </c>
      <c r="S86" s="10">
        <f>VLOOKUP($A86,'[1]Post consultation'!$A:$W,19,FALSE)</f>
        <v>0</v>
      </c>
      <c r="T86" s="10">
        <f>VLOOKUP($A86,'[1]Post consultation'!$A:$W,20,FALSE)</f>
        <v>0</v>
      </c>
      <c r="U86" s="10" t="str">
        <f>VLOOKUP($A86,'[1]Post consultation'!$A:$W,21,FALSE)</f>
        <v>✓</v>
      </c>
      <c r="V86" s="10">
        <f>VLOOKUP($A86,'[1]Post consultation'!$A:$W,22,FALSE)</f>
        <v>0</v>
      </c>
      <c r="W86" s="10">
        <f>VLOOKUP($A86,'[1]Post consultation'!$A:$W,23,FALSE)</f>
        <v>0</v>
      </c>
    </row>
    <row r="87" spans="1:23" x14ac:dyDescent="0.4">
      <c r="A87" s="8" t="s">
        <v>203</v>
      </c>
      <c r="B87" s="9" t="s">
        <v>204</v>
      </c>
      <c r="C87" s="9" t="s">
        <v>149</v>
      </c>
      <c r="D87" s="10" t="str">
        <f>VLOOKUP($A87,'[1]Post consultation'!$A:$W,4,FALSE)</f>
        <v>✓</v>
      </c>
      <c r="E87" s="10">
        <f>VLOOKUP($A87,'[1]Post consultation'!$A:$W,5,FALSE)</f>
        <v>0</v>
      </c>
      <c r="F87" s="10">
        <f>VLOOKUP($A87,'[1]Post consultation'!$A:$W,6,FALSE)</f>
        <v>0</v>
      </c>
      <c r="G87" s="10">
        <f>VLOOKUP($A87,'[1]Post consultation'!$A:$W,7,FALSE)</f>
        <v>0</v>
      </c>
      <c r="H87" s="10">
        <f>VLOOKUP($A87,'[1]Post consultation'!$A:$W,8,FALSE)</f>
        <v>0</v>
      </c>
      <c r="I87" s="10">
        <f>VLOOKUP($A87,'[1]Post consultation'!$A:$W,9,FALSE)</f>
        <v>0</v>
      </c>
      <c r="J87" s="10" t="str">
        <f>VLOOKUP($A87,'[1]Post consultation'!$A:$W,10,FALSE)</f>
        <v>✓</v>
      </c>
      <c r="K87" s="10" t="str">
        <f>VLOOKUP($A87,'[1]Post consultation'!$A:$W,11,FALSE)</f>
        <v>✓</v>
      </c>
      <c r="L87" s="10" t="str">
        <f>VLOOKUP($A87,'[1]Post consultation'!$A:$W,12,FALSE)</f>
        <v>✓</v>
      </c>
      <c r="M87" s="10">
        <f>VLOOKUP($A87,'[1]Post consultation'!$A:$W,13,FALSE)</f>
        <v>0</v>
      </c>
      <c r="N87" s="10">
        <f>VLOOKUP($A87,'[1]Post consultation'!$A:$W,14,FALSE)</f>
        <v>0</v>
      </c>
      <c r="O87" s="10">
        <f>VLOOKUP($A87,'[1]Post consultation'!$A:$W,15,FALSE)</f>
        <v>0</v>
      </c>
      <c r="P87" s="10">
        <f>VLOOKUP($A87,'[1]Post consultation'!$A:$W,16,FALSE)</f>
        <v>0</v>
      </c>
      <c r="Q87" s="10" t="str">
        <f>VLOOKUP($A87,'[1]Post consultation'!$A:$W,17,FALSE)</f>
        <v>✓</v>
      </c>
      <c r="R87" s="10" t="str">
        <f>VLOOKUP($A87,'[1]Post consultation'!$A:$W,18,FALSE)</f>
        <v>✓</v>
      </c>
      <c r="S87" s="10">
        <f>VLOOKUP($A87,'[1]Post consultation'!$A:$W,19,FALSE)</f>
        <v>0</v>
      </c>
      <c r="T87" s="10">
        <f>VLOOKUP($A87,'[1]Post consultation'!$A:$W,20,FALSE)</f>
        <v>0</v>
      </c>
      <c r="U87" s="10">
        <f>VLOOKUP($A87,'[1]Post consultation'!$A:$W,21,FALSE)</f>
        <v>0</v>
      </c>
      <c r="V87" s="10">
        <f>VLOOKUP($A87,'[1]Post consultation'!$A:$W,22,FALSE)</f>
        <v>0</v>
      </c>
      <c r="W87" s="10">
        <f>VLOOKUP($A87,'[1]Post consultation'!$A:$W,23,FALSE)</f>
        <v>0</v>
      </c>
    </row>
    <row r="88" spans="1:23" x14ac:dyDescent="0.4">
      <c r="A88" s="8" t="s">
        <v>205</v>
      </c>
      <c r="B88" s="9" t="s">
        <v>206</v>
      </c>
      <c r="C88" s="9" t="s">
        <v>149</v>
      </c>
      <c r="D88" s="10" t="str">
        <f>VLOOKUP($A88,'[1]Post consultation'!$A:$W,4,FALSE)</f>
        <v>✓</v>
      </c>
      <c r="E88" s="10">
        <f>VLOOKUP($A88,'[1]Post consultation'!$A:$W,5,FALSE)</f>
        <v>0</v>
      </c>
      <c r="F88" s="10">
        <f>VLOOKUP($A88,'[1]Post consultation'!$A:$W,6,FALSE)</f>
        <v>0</v>
      </c>
      <c r="G88" s="10">
        <f>VLOOKUP($A88,'[1]Post consultation'!$A:$W,7,FALSE)</f>
        <v>0</v>
      </c>
      <c r="H88" s="10">
        <f>VLOOKUP($A88,'[1]Post consultation'!$A:$W,8,FALSE)</f>
        <v>0</v>
      </c>
      <c r="I88" s="10">
        <f>VLOOKUP($A88,'[1]Post consultation'!$A:$W,9,FALSE)</f>
        <v>0</v>
      </c>
      <c r="J88" s="10" t="str">
        <f>VLOOKUP($A88,'[1]Post consultation'!$A:$W,10,FALSE)</f>
        <v>✓</v>
      </c>
      <c r="K88" s="10">
        <f>VLOOKUP($A88,'[1]Post consultation'!$A:$W,11,FALSE)</f>
        <v>0</v>
      </c>
      <c r="L88" s="10" t="str">
        <f>VLOOKUP($A88,'[1]Post consultation'!$A:$W,12,FALSE)</f>
        <v>✓</v>
      </c>
      <c r="M88" s="10">
        <f>VLOOKUP($A88,'[1]Post consultation'!$A:$W,13,FALSE)</f>
        <v>0</v>
      </c>
      <c r="N88" s="10">
        <f>VLOOKUP($A88,'[1]Post consultation'!$A:$W,14,FALSE)</f>
        <v>0</v>
      </c>
      <c r="O88" s="10">
        <f>VLOOKUP($A88,'[1]Post consultation'!$A:$W,15,FALSE)</f>
        <v>0</v>
      </c>
      <c r="P88" s="10">
        <f>VLOOKUP($A88,'[1]Post consultation'!$A:$W,16,FALSE)</f>
        <v>0</v>
      </c>
      <c r="Q88" s="10" t="str">
        <f>VLOOKUP($A88,'[1]Post consultation'!$A:$W,17,FALSE)</f>
        <v>✓</v>
      </c>
      <c r="R88" s="10">
        <f>VLOOKUP($A88,'[1]Post consultation'!$A:$W,18,FALSE)</f>
        <v>0</v>
      </c>
      <c r="S88" s="10">
        <f>VLOOKUP($A88,'[1]Post consultation'!$A:$W,19,FALSE)</f>
        <v>0</v>
      </c>
      <c r="T88" s="10">
        <f>VLOOKUP($A88,'[1]Post consultation'!$A:$W,20,FALSE)</f>
        <v>0</v>
      </c>
      <c r="U88" s="10" t="str">
        <f>VLOOKUP($A88,'[1]Post consultation'!$A:$W,21,FALSE)</f>
        <v>✓</v>
      </c>
      <c r="V88" s="10">
        <f>VLOOKUP($A88,'[1]Post consultation'!$A:$W,22,FALSE)</f>
        <v>0</v>
      </c>
      <c r="W88" s="10">
        <f>VLOOKUP($A88,'[1]Post consultation'!$A:$W,23,FALSE)</f>
        <v>0</v>
      </c>
    </row>
    <row r="89" spans="1:23" x14ac:dyDescent="0.4">
      <c r="A89" s="8" t="s">
        <v>207</v>
      </c>
      <c r="B89" s="9" t="s">
        <v>208</v>
      </c>
      <c r="C89" s="9" t="s">
        <v>209</v>
      </c>
      <c r="D89" s="10" t="str">
        <f>VLOOKUP($A89,'[1]Post consultation'!$A:$W,4,FALSE)</f>
        <v>✓</v>
      </c>
      <c r="E89" s="10">
        <f>VLOOKUP($A89,'[1]Post consultation'!$A:$W,5,FALSE)</f>
        <v>0</v>
      </c>
      <c r="F89" s="10">
        <f>VLOOKUP($A89,'[1]Post consultation'!$A:$W,6,FALSE)</f>
        <v>0</v>
      </c>
      <c r="G89" s="10">
        <f>VLOOKUP($A89,'[1]Post consultation'!$A:$W,7,FALSE)</f>
        <v>0</v>
      </c>
      <c r="H89" s="10">
        <f>VLOOKUP($A89,'[1]Post consultation'!$A:$W,8,FALSE)</f>
        <v>0</v>
      </c>
      <c r="I89" s="10">
        <f>VLOOKUP($A89,'[1]Post consultation'!$A:$W,9,FALSE)</f>
        <v>0</v>
      </c>
      <c r="J89" s="10" t="str">
        <f>VLOOKUP($A89,'[1]Post consultation'!$A:$W,10,FALSE)</f>
        <v>✓</v>
      </c>
      <c r="K89" s="10">
        <f>VLOOKUP($A89,'[1]Post consultation'!$A:$W,11,FALSE)</f>
        <v>0</v>
      </c>
      <c r="L89" s="10" t="str">
        <f>VLOOKUP($A89,'[1]Post consultation'!$A:$W,12,FALSE)</f>
        <v>✓</v>
      </c>
      <c r="M89" s="10">
        <f>VLOOKUP($A89,'[1]Post consultation'!$A:$W,13,FALSE)</f>
        <v>0</v>
      </c>
      <c r="N89" s="10">
        <f>VLOOKUP($A89,'[1]Post consultation'!$A:$W,14,FALSE)</f>
        <v>0</v>
      </c>
      <c r="O89" s="10">
        <f>VLOOKUP($A89,'[1]Post consultation'!$A:$W,15,FALSE)</f>
        <v>0</v>
      </c>
      <c r="P89" s="10">
        <f>VLOOKUP($A89,'[1]Post consultation'!$A:$W,16,FALSE)</f>
        <v>0</v>
      </c>
      <c r="Q89" s="10" t="str">
        <f>VLOOKUP($A89,'[1]Post consultation'!$A:$W,17,FALSE)</f>
        <v>✓</v>
      </c>
      <c r="R89" s="10">
        <f>VLOOKUP($A89,'[1]Post consultation'!$A:$W,18,FALSE)</f>
        <v>0</v>
      </c>
      <c r="S89" s="10">
        <f>VLOOKUP($A89,'[1]Post consultation'!$A:$W,19,FALSE)</f>
        <v>0</v>
      </c>
      <c r="T89" s="10">
        <f>VLOOKUP($A89,'[1]Post consultation'!$A:$W,20,FALSE)</f>
        <v>0</v>
      </c>
      <c r="U89" s="10">
        <f>VLOOKUP($A89,'[1]Post consultation'!$A:$W,21,FALSE)</f>
        <v>0</v>
      </c>
      <c r="V89" s="10" t="str">
        <f>VLOOKUP($A89,'[1]Post consultation'!$A:$W,22,FALSE)</f>
        <v>✓</v>
      </c>
      <c r="W89" s="10" t="str">
        <f>VLOOKUP($A89,'[1]Post consultation'!$A:$W,23,FALSE)</f>
        <v>✓</v>
      </c>
    </row>
    <row r="90" spans="1:23" x14ac:dyDescent="0.4">
      <c r="A90" s="8" t="s">
        <v>210</v>
      </c>
      <c r="B90" s="9" t="s">
        <v>211</v>
      </c>
      <c r="C90" s="9" t="s">
        <v>163</v>
      </c>
      <c r="D90" s="10" t="str">
        <f>VLOOKUP($A90,'[1]Post consultation'!$A:$W,4,FALSE)</f>
        <v>✓</v>
      </c>
      <c r="E90" s="10">
        <f>VLOOKUP($A90,'[1]Post consultation'!$A:$W,5,FALSE)</f>
        <v>0</v>
      </c>
      <c r="F90" s="10">
        <f>VLOOKUP($A90,'[1]Post consultation'!$A:$W,6,FALSE)</f>
        <v>0</v>
      </c>
      <c r="G90" s="10">
        <f>VLOOKUP($A90,'[1]Post consultation'!$A:$W,7,FALSE)</f>
        <v>0</v>
      </c>
      <c r="H90" s="10">
        <f>VLOOKUP($A90,'[1]Post consultation'!$A:$W,8,FALSE)</f>
        <v>0</v>
      </c>
      <c r="I90" s="10" t="str">
        <f>VLOOKUP($A90,'[1]Post consultation'!$A:$W,9,FALSE)</f>
        <v>✓</v>
      </c>
      <c r="J90" s="10" t="str">
        <f>VLOOKUP($A90,'[1]Post consultation'!$A:$W,10,FALSE)</f>
        <v>✓</v>
      </c>
      <c r="K90" s="10">
        <f>VLOOKUP($A90,'[1]Post consultation'!$A:$W,11,FALSE)</f>
        <v>0</v>
      </c>
      <c r="L90" s="10" t="str">
        <f>VLOOKUP($A90,'[1]Post consultation'!$A:$W,12,FALSE)</f>
        <v>✓</v>
      </c>
      <c r="M90" s="10">
        <f>VLOOKUP($A90,'[1]Post consultation'!$A:$W,13,FALSE)</f>
        <v>0</v>
      </c>
      <c r="N90" s="10">
        <f>VLOOKUP($A90,'[1]Post consultation'!$A:$W,14,FALSE)</f>
        <v>0</v>
      </c>
      <c r="O90" s="10">
        <f>VLOOKUP($A90,'[1]Post consultation'!$A:$W,15,FALSE)</f>
        <v>0</v>
      </c>
      <c r="P90" s="10">
        <f>VLOOKUP($A90,'[1]Post consultation'!$A:$W,16,FALSE)</f>
        <v>0</v>
      </c>
      <c r="Q90" s="10" t="str">
        <f>VLOOKUP($A90,'[1]Post consultation'!$A:$W,17,FALSE)</f>
        <v>✓</v>
      </c>
      <c r="R90" s="10">
        <f>VLOOKUP($A90,'[1]Post consultation'!$A:$W,18,FALSE)</f>
        <v>0</v>
      </c>
      <c r="S90" s="10">
        <f>VLOOKUP($A90,'[1]Post consultation'!$A:$W,19,FALSE)</f>
        <v>0</v>
      </c>
      <c r="T90" s="10">
        <f>VLOOKUP($A90,'[1]Post consultation'!$A:$W,20,FALSE)</f>
        <v>0</v>
      </c>
      <c r="U90" s="10">
        <f>VLOOKUP($A90,'[1]Post consultation'!$A:$W,21,FALSE)</f>
        <v>0</v>
      </c>
      <c r="V90" s="10">
        <f>VLOOKUP($A90,'[1]Post consultation'!$A:$W,22,FALSE)</f>
        <v>0</v>
      </c>
      <c r="W90" s="10">
        <f>VLOOKUP($A90,'[1]Post consultation'!$A:$W,23,FALSE)</f>
        <v>0</v>
      </c>
    </row>
    <row r="91" spans="1:23" x14ac:dyDescent="0.4">
      <c r="A91" s="8" t="s">
        <v>212</v>
      </c>
      <c r="B91" s="9" t="s">
        <v>213</v>
      </c>
      <c r="C91" s="9" t="s">
        <v>214</v>
      </c>
      <c r="D91" s="10" t="str">
        <f>VLOOKUP($A91,'[1]Post consultation'!$A:$W,4,FALSE)</f>
        <v>✓</v>
      </c>
      <c r="E91" s="10">
        <f>VLOOKUP($A91,'[1]Post consultation'!$A:$W,5,FALSE)</f>
        <v>0</v>
      </c>
      <c r="F91" s="10">
        <f>VLOOKUP($A91,'[1]Post consultation'!$A:$W,6,FALSE)</f>
        <v>0</v>
      </c>
      <c r="G91" s="10">
        <f>VLOOKUP($A91,'[1]Post consultation'!$A:$W,7,FALSE)</f>
        <v>0</v>
      </c>
      <c r="H91" s="10">
        <f>VLOOKUP($A91,'[1]Post consultation'!$A:$W,8,FALSE)</f>
        <v>0</v>
      </c>
      <c r="I91" s="10">
        <f>VLOOKUP($A91,'[1]Post consultation'!$A:$W,9,FALSE)</f>
        <v>0</v>
      </c>
      <c r="J91" s="10" t="str">
        <f>VLOOKUP($A91,'[1]Post consultation'!$A:$W,10,FALSE)</f>
        <v>✓</v>
      </c>
      <c r="K91" s="10">
        <f>VLOOKUP($A91,'[1]Post consultation'!$A:$W,11,FALSE)</f>
        <v>0</v>
      </c>
      <c r="L91" s="10" t="str">
        <f>VLOOKUP($A91,'[1]Post consultation'!$A:$W,12,FALSE)</f>
        <v>✓</v>
      </c>
      <c r="M91" s="10">
        <f>VLOOKUP($A91,'[1]Post consultation'!$A:$W,13,FALSE)</f>
        <v>0</v>
      </c>
      <c r="N91" s="10">
        <f>VLOOKUP($A91,'[1]Post consultation'!$A:$W,14,FALSE)</f>
        <v>0</v>
      </c>
      <c r="O91" s="10">
        <f>VLOOKUP($A91,'[1]Post consultation'!$A:$W,15,FALSE)</f>
        <v>0</v>
      </c>
      <c r="P91" s="10">
        <f>VLOOKUP($A91,'[1]Post consultation'!$A:$W,16,FALSE)</f>
        <v>0</v>
      </c>
      <c r="Q91" s="10" t="str">
        <f>VLOOKUP($A91,'[1]Post consultation'!$A:$W,17,FALSE)</f>
        <v>✓</v>
      </c>
      <c r="R91" s="10">
        <f>VLOOKUP($A91,'[1]Post consultation'!$A:$W,18,FALSE)</f>
        <v>0</v>
      </c>
      <c r="S91" s="10">
        <f>VLOOKUP($A91,'[1]Post consultation'!$A:$W,19,FALSE)</f>
        <v>0</v>
      </c>
      <c r="T91" s="10">
        <f>VLOOKUP($A91,'[1]Post consultation'!$A:$W,20,FALSE)</f>
        <v>0</v>
      </c>
      <c r="U91" s="10">
        <f>VLOOKUP($A91,'[1]Post consultation'!$A:$W,21,FALSE)</f>
        <v>0</v>
      </c>
      <c r="V91" s="10">
        <f>VLOOKUP($A91,'[1]Post consultation'!$A:$W,22,FALSE)</f>
        <v>0</v>
      </c>
      <c r="W91" s="10">
        <f>VLOOKUP($A91,'[1]Post consultation'!$A:$W,23,FALSE)</f>
        <v>0</v>
      </c>
    </row>
    <row r="92" spans="1:23" x14ac:dyDescent="0.4">
      <c r="A92" s="8" t="s">
        <v>215</v>
      </c>
      <c r="B92" s="9" t="s">
        <v>216</v>
      </c>
      <c r="C92" s="9" t="s">
        <v>217</v>
      </c>
      <c r="D92" s="10" t="str">
        <f>VLOOKUP($A92,'[1]Post consultation'!$A:$W,4,FALSE)</f>
        <v>✓</v>
      </c>
      <c r="E92" s="10">
        <f>VLOOKUP($A92,'[1]Post consultation'!$A:$W,5,FALSE)</f>
        <v>0</v>
      </c>
      <c r="F92" s="10">
        <f>VLOOKUP($A92,'[1]Post consultation'!$A:$W,6,FALSE)</f>
        <v>0</v>
      </c>
      <c r="G92" s="10">
        <f>VLOOKUP($A92,'[1]Post consultation'!$A:$W,7,FALSE)</f>
        <v>0</v>
      </c>
      <c r="H92" s="10">
        <f>VLOOKUP($A92,'[1]Post consultation'!$A:$W,8,FALSE)</f>
        <v>0</v>
      </c>
      <c r="I92" s="10">
        <f>VLOOKUP($A92,'[1]Post consultation'!$A:$W,9,FALSE)</f>
        <v>0</v>
      </c>
      <c r="J92" s="10" t="str">
        <f>VLOOKUP($A92,'[1]Post consultation'!$A:$W,10,FALSE)</f>
        <v>✓</v>
      </c>
      <c r="K92" s="10">
        <f>VLOOKUP($A92,'[1]Post consultation'!$A:$W,11,FALSE)</f>
        <v>0</v>
      </c>
      <c r="L92" s="10" t="str">
        <f>VLOOKUP($A92,'[1]Post consultation'!$A:$W,12,FALSE)</f>
        <v>✓</v>
      </c>
      <c r="M92" s="10">
        <f>VLOOKUP($A92,'[1]Post consultation'!$A:$W,13,FALSE)</f>
        <v>0</v>
      </c>
      <c r="N92" s="10">
        <f>VLOOKUP($A92,'[1]Post consultation'!$A:$W,14,FALSE)</f>
        <v>0</v>
      </c>
      <c r="O92" s="10">
        <f>VLOOKUP($A92,'[1]Post consultation'!$A:$W,15,FALSE)</f>
        <v>0</v>
      </c>
      <c r="P92" s="10">
        <f>VLOOKUP($A92,'[1]Post consultation'!$A:$W,16,FALSE)</f>
        <v>0</v>
      </c>
      <c r="Q92" s="10" t="str">
        <f>VLOOKUP($A92,'[1]Post consultation'!$A:$W,17,FALSE)</f>
        <v>✓</v>
      </c>
      <c r="R92" s="10">
        <f>VLOOKUP($A92,'[1]Post consultation'!$A:$W,18,FALSE)</f>
        <v>0</v>
      </c>
      <c r="S92" s="10">
        <f>VLOOKUP($A92,'[1]Post consultation'!$A:$W,19,FALSE)</f>
        <v>0</v>
      </c>
      <c r="T92" s="10">
        <f>VLOOKUP($A92,'[1]Post consultation'!$A:$W,20,FALSE)</f>
        <v>0</v>
      </c>
      <c r="U92" s="10" t="str">
        <f>VLOOKUP($A92,'[1]Post consultation'!$A:$W,21,FALSE)</f>
        <v>✓</v>
      </c>
      <c r="V92" s="10">
        <f>VLOOKUP($A92,'[1]Post consultation'!$A:$W,22,FALSE)</f>
        <v>0</v>
      </c>
      <c r="W92" s="10">
        <f>VLOOKUP($A92,'[1]Post consultation'!$A:$W,23,FALSE)</f>
        <v>0</v>
      </c>
    </row>
    <row r="93" spans="1:23" x14ac:dyDescent="0.4">
      <c r="A93" s="8" t="s">
        <v>218</v>
      </c>
      <c r="B93" s="9" t="s">
        <v>219</v>
      </c>
      <c r="C93" s="9" t="s">
        <v>68</v>
      </c>
      <c r="D93" s="10" t="str">
        <f>VLOOKUP($A93,'[1]Post consultation'!$A:$W,4,FALSE)</f>
        <v>✓</v>
      </c>
      <c r="E93" s="10">
        <f>VLOOKUP($A93,'[1]Post consultation'!$A:$W,5,FALSE)</f>
        <v>0</v>
      </c>
      <c r="F93" s="10">
        <f>VLOOKUP($A93,'[1]Post consultation'!$A:$W,6,FALSE)</f>
        <v>0</v>
      </c>
      <c r="G93" s="10">
        <f>VLOOKUP($A93,'[1]Post consultation'!$A:$W,7,FALSE)</f>
        <v>0</v>
      </c>
      <c r="H93" s="10">
        <f>VLOOKUP($A93,'[1]Post consultation'!$A:$W,8,FALSE)</f>
        <v>0</v>
      </c>
      <c r="I93" s="10">
        <f>VLOOKUP($A93,'[1]Post consultation'!$A:$W,9,FALSE)</f>
        <v>0</v>
      </c>
      <c r="J93" s="10" t="str">
        <f>VLOOKUP($A93,'[1]Post consultation'!$A:$W,10,FALSE)</f>
        <v>✓</v>
      </c>
      <c r="K93" s="10">
        <f>VLOOKUP($A93,'[1]Post consultation'!$A:$W,11,FALSE)</f>
        <v>0</v>
      </c>
      <c r="L93" s="10" t="str">
        <f>VLOOKUP($A93,'[1]Post consultation'!$A:$W,12,FALSE)</f>
        <v>✓</v>
      </c>
      <c r="M93" s="10">
        <f>VLOOKUP($A93,'[1]Post consultation'!$A:$W,13,FALSE)</f>
        <v>0</v>
      </c>
      <c r="N93" s="10">
        <f>VLOOKUP($A93,'[1]Post consultation'!$A:$W,14,FALSE)</f>
        <v>0</v>
      </c>
      <c r="O93" s="10">
        <f>VLOOKUP($A93,'[1]Post consultation'!$A:$W,15,FALSE)</f>
        <v>0</v>
      </c>
      <c r="P93" s="10">
        <f>VLOOKUP($A93,'[1]Post consultation'!$A:$W,16,FALSE)</f>
        <v>0</v>
      </c>
      <c r="Q93" s="10" t="str">
        <f>VLOOKUP($A93,'[1]Post consultation'!$A:$W,17,FALSE)</f>
        <v>✓</v>
      </c>
      <c r="R93" s="10">
        <f>VLOOKUP($A93,'[1]Post consultation'!$A:$W,18,FALSE)</f>
        <v>0</v>
      </c>
      <c r="S93" s="10">
        <f>VLOOKUP($A93,'[1]Post consultation'!$A:$W,19,FALSE)</f>
        <v>0</v>
      </c>
      <c r="T93" s="10">
        <f>VLOOKUP($A93,'[1]Post consultation'!$A:$W,20,FALSE)</f>
        <v>0</v>
      </c>
      <c r="U93" s="10">
        <f>VLOOKUP($A93,'[1]Post consultation'!$A:$W,21,FALSE)</f>
        <v>0</v>
      </c>
      <c r="V93" s="10">
        <f>VLOOKUP($A93,'[1]Post consultation'!$A:$W,22,FALSE)</f>
        <v>0</v>
      </c>
      <c r="W93" s="10">
        <f>VLOOKUP($A93,'[1]Post consultation'!$A:$W,23,FALSE)</f>
        <v>0</v>
      </c>
    </row>
    <row r="94" spans="1:23" x14ac:dyDescent="0.4">
      <c r="A94" s="8" t="s">
        <v>220</v>
      </c>
      <c r="B94" s="9" t="s">
        <v>221</v>
      </c>
      <c r="C94" s="9" t="s">
        <v>68</v>
      </c>
      <c r="D94" s="10" t="str">
        <f>VLOOKUP($A94,'[1]Post consultation'!$A:$W,4,FALSE)</f>
        <v>✓</v>
      </c>
      <c r="E94" s="10">
        <f>VLOOKUP($A94,'[1]Post consultation'!$A:$W,5,FALSE)</f>
        <v>0</v>
      </c>
      <c r="F94" s="10">
        <f>VLOOKUP($A94,'[1]Post consultation'!$A:$W,6,FALSE)</f>
        <v>0</v>
      </c>
      <c r="G94" s="10">
        <f>VLOOKUP($A94,'[1]Post consultation'!$A:$W,7,FALSE)</f>
        <v>0</v>
      </c>
      <c r="H94" s="10">
        <f>VLOOKUP($A94,'[1]Post consultation'!$A:$W,8,FALSE)</f>
        <v>0</v>
      </c>
      <c r="I94" s="10">
        <f>VLOOKUP($A94,'[1]Post consultation'!$A:$W,9,FALSE)</f>
        <v>0</v>
      </c>
      <c r="J94" s="10" t="str">
        <f>VLOOKUP($A94,'[1]Post consultation'!$A:$W,10,FALSE)</f>
        <v>✓</v>
      </c>
      <c r="K94" s="10">
        <f>VLOOKUP($A94,'[1]Post consultation'!$A:$W,11,FALSE)</f>
        <v>0</v>
      </c>
      <c r="L94" s="10" t="str">
        <f>VLOOKUP($A94,'[1]Post consultation'!$A:$W,12,FALSE)</f>
        <v>✓</v>
      </c>
      <c r="M94" s="10">
        <f>VLOOKUP($A94,'[1]Post consultation'!$A:$W,13,FALSE)</f>
        <v>0</v>
      </c>
      <c r="N94" s="10">
        <f>VLOOKUP($A94,'[1]Post consultation'!$A:$W,14,FALSE)</f>
        <v>0</v>
      </c>
      <c r="O94" s="10">
        <f>VLOOKUP($A94,'[1]Post consultation'!$A:$W,15,FALSE)</f>
        <v>0</v>
      </c>
      <c r="P94" s="10">
        <f>VLOOKUP($A94,'[1]Post consultation'!$A:$W,16,FALSE)</f>
        <v>0</v>
      </c>
      <c r="Q94" s="10" t="str">
        <f>VLOOKUP($A94,'[1]Post consultation'!$A:$W,17,FALSE)</f>
        <v>✓</v>
      </c>
      <c r="R94" s="10">
        <f>VLOOKUP($A94,'[1]Post consultation'!$A:$W,18,FALSE)</f>
        <v>0</v>
      </c>
      <c r="S94" s="10">
        <f>VLOOKUP($A94,'[1]Post consultation'!$A:$W,19,FALSE)</f>
        <v>0</v>
      </c>
      <c r="T94" s="10">
        <f>VLOOKUP($A94,'[1]Post consultation'!$A:$W,20,FALSE)</f>
        <v>0</v>
      </c>
      <c r="U94" s="10">
        <f>VLOOKUP($A94,'[1]Post consultation'!$A:$W,21,FALSE)</f>
        <v>0</v>
      </c>
      <c r="V94" s="10" t="str">
        <f>VLOOKUP($A94,'[1]Post consultation'!$A:$W,22,FALSE)</f>
        <v>✓</v>
      </c>
      <c r="W94" s="10" t="str">
        <f>VLOOKUP($A94,'[1]Post consultation'!$A:$W,23,FALSE)</f>
        <v>✓</v>
      </c>
    </row>
    <row r="95" spans="1:23" x14ac:dyDescent="0.4">
      <c r="A95" s="8" t="s">
        <v>222</v>
      </c>
      <c r="B95" s="9" t="s">
        <v>223</v>
      </c>
      <c r="C95" s="9" t="s">
        <v>59</v>
      </c>
      <c r="D95" s="10" t="str">
        <f>VLOOKUP($A95,'[1]Post consultation'!$A:$W,4,FALSE)</f>
        <v>✓</v>
      </c>
      <c r="E95" s="10">
        <f>VLOOKUP($A95,'[1]Post consultation'!$A:$W,5,FALSE)</f>
        <v>0</v>
      </c>
      <c r="F95" s="10">
        <f>VLOOKUP($A95,'[1]Post consultation'!$A:$W,6,FALSE)</f>
        <v>0</v>
      </c>
      <c r="G95" s="10">
        <f>VLOOKUP($A95,'[1]Post consultation'!$A:$W,7,FALSE)</f>
        <v>0</v>
      </c>
      <c r="H95" s="10">
        <f>VLOOKUP($A95,'[1]Post consultation'!$A:$W,8,FALSE)</f>
        <v>0</v>
      </c>
      <c r="I95" s="10">
        <f>VLOOKUP($A95,'[1]Post consultation'!$A:$W,9,FALSE)</f>
        <v>0</v>
      </c>
      <c r="J95" s="10" t="str">
        <f>VLOOKUP($A95,'[1]Post consultation'!$A:$W,10,FALSE)</f>
        <v>✓</v>
      </c>
      <c r="K95" s="10">
        <f>VLOOKUP($A95,'[1]Post consultation'!$A:$W,11,FALSE)</f>
        <v>0</v>
      </c>
      <c r="L95" s="10" t="str">
        <f>VLOOKUP($A95,'[1]Post consultation'!$A:$W,12,FALSE)</f>
        <v>✓</v>
      </c>
      <c r="M95" s="10">
        <f>VLOOKUP($A95,'[1]Post consultation'!$A:$W,13,FALSE)</f>
        <v>0</v>
      </c>
      <c r="N95" s="10">
        <f>VLOOKUP($A95,'[1]Post consultation'!$A:$W,14,FALSE)</f>
        <v>0</v>
      </c>
      <c r="O95" s="10">
        <f>VLOOKUP($A95,'[1]Post consultation'!$A:$W,15,FALSE)</f>
        <v>0</v>
      </c>
      <c r="P95" s="10">
        <f>VLOOKUP($A95,'[1]Post consultation'!$A:$W,16,FALSE)</f>
        <v>0</v>
      </c>
      <c r="Q95" s="10" t="str">
        <f>VLOOKUP($A95,'[1]Post consultation'!$A:$W,17,FALSE)</f>
        <v>✓</v>
      </c>
      <c r="R95" s="10">
        <f>VLOOKUP($A95,'[1]Post consultation'!$A:$W,18,FALSE)</f>
        <v>0</v>
      </c>
      <c r="S95" s="10">
        <f>VLOOKUP($A95,'[1]Post consultation'!$A:$W,19,FALSE)</f>
        <v>0</v>
      </c>
      <c r="T95" s="10">
        <f>VLOOKUP($A95,'[1]Post consultation'!$A:$W,20,FALSE)</f>
        <v>0</v>
      </c>
      <c r="U95" s="10" t="str">
        <f>VLOOKUP($A95,'[1]Post consultation'!$A:$W,21,FALSE)</f>
        <v>✓</v>
      </c>
      <c r="V95" s="10" t="str">
        <f>VLOOKUP($A95,'[1]Post consultation'!$A:$W,22,FALSE)</f>
        <v>✓</v>
      </c>
      <c r="W95" s="10" t="str">
        <f>VLOOKUP($A95,'[1]Post consultation'!$A:$W,23,FALSE)</f>
        <v>✓</v>
      </c>
    </row>
    <row r="96" spans="1:23" x14ac:dyDescent="0.4">
      <c r="A96" s="8" t="s">
        <v>224</v>
      </c>
      <c r="B96" s="9" t="s">
        <v>225</v>
      </c>
      <c r="C96" s="9" t="s">
        <v>161</v>
      </c>
      <c r="D96" s="10" t="str">
        <f>VLOOKUP($A96,'[1]Post consultation'!$A:$W,4,FALSE)</f>
        <v>✓</v>
      </c>
      <c r="E96" s="10">
        <f>VLOOKUP($A96,'[1]Post consultation'!$A:$W,5,FALSE)</f>
        <v>0</v>
      </c>
      <c r="F96" s="10">
        <f>VLOOKUP($A96,'[1]Post consultation'!$A:$W,6,FALSE)</f>
        <v>0</v>
      </c>
      <c r="G96" s="10">
        <f>VLOOKUP($A96,'[1]Post consultation'!$A:$W,7,FALSE)</f>
        <v>0</v>
      </c>
      <c r="H96" s="10">
        <f>VLOOKUP($A96,'[1]Post consultation'!$A:$W,8,FALSE)</f>
        <v>0</v>
      </c>
      <c r="I96" s="10" t="str">
        <f>VLOOKUP($A96,'[1]Post consultation'!$A:$W,9,FALSE)</f>
        <v>✓</v>
      </c>
      <c r="J96" s="10" t="str">
        <f>VLOOKUP($A96,'[1]Post consultation'!$A:$W,10,FALSE)</f>
        <v>✓</v>
      </c>
      <c r="K96" s="10">
        <f>VLOOKUP($A96,'[1]Post consultation'!$A:$W,11,FALSE)</f>
        <v>0</v>
      </c>
      <c r="L96" s="10" t="str">
        <f>VLOOKUP($A96,'[1]Post consultation'!$A:$W,12,FALSE)</f>
        <v>✓</v>
      </c>
      <c r="M96" s="10">
        <f>VLOOKUP($A96,'[1]Post consultation'!$A:$W,13,FALSE)</f>
        <v>0</v>
      </c>
      <c r="N96" s="10">
        <f>VLOOKUP($A96,'[1]Post consultation'!$A:$W,14,FALSE)</f>
        <v>0</v>
      </c>
      <c r="O96" s="10">
        <f>VLOOKUP($A96,'[1]Post consultation'!$A:$W,15,FALSE)</f>
        <v>0</v>
      </c>
      <c r="P96" s="10">
        <f>VLOOKUP($A96,'[1]Post consultation'!$A:$W,16,FALSE)</f>
        <v>0</v>
      </c>
      <c r="Q96" s="10" t="str">
        <f>VLOOKUP($A96,'[1]Post consultation'!$A:$W,17,FALSE)</f>
        <v>✓</v>
      </c>
      <c r="R96" s="10">
        <f>VLOOKUP($A96,'[1]Post consultation'!$A:$W,18,FALSE)</f>
        <v>0</v>
      </c>
      <c r="S96" s="10">
        <f>VLOOKUP($A96,'[1]Post consultation'!$A:$W,19,FALSE)</f>
        <v>0</v>
      </c>
      <c r="T96" s="10">
        <f>VLOOKUP($A96,'[1]Post consultation'!$A:$W,20,FALSE)</f>
        <v>0</v>
      </c>
      <c r="U96" s="10" t="str">
        <f>VLOOKUP($A96,'[1]Post consultation'!$A:$W,21,FALSE)</f>
        <v>✓</v>
      </c>
      <c r="V96" s="10" t="str">
        <f>VLOOKUP($A96,'[1]Post consultation'!$A:$W,22,FALSE)</f>
        <v>✓</v>
      </c>
      <c r="W96" s="10" t="str">
        <f>VLOOKUP($A96,'[1]Post consultation'!$A:$W,23,FALSE)</f>
        <v>✓</v>
      </c>
    </row>
    <row r="97" spans="1:23" x14ac:dyDescent="0.4">
      <c r="A97" s="8" t="s">
        <v>226</v>
      </c>
      <c r="B97" s="9" t="s">
        <v>227</v>
      </c>
      <c r="C97" s="9" t="s">
        <v>228</v>
      </c>
      <c r="D97" s="10" t="str">
        <f>VLOOKUP($A97,'[1]Post consultation'!$A:$W,4,FALSE)</f>
        <v>✓</v>
      </c>
      <c r="E97" s="10">
        <f>VLOOKUP($A97,'[1]Post consultation'!$A:$W,5,FALSE)</f>
        <v>0</v>
      </c>
      <c r="F97" s="10">
        <f>VLOOKUP($A97,'[1]Post consultation'!$A:$W,6,FALSE)</f>
        <v>0</v>
      </c>
      <c r="G97" s="10">
        <f>VLOOKUP($A97,'[1]Post consultation'!$A:$W,7,FALSE)</f>
        <v>0</v>
      </c>
      <c r="H97" s="10">
        <f>VLOOKUP($A97,'[1]Post consultation'!$A:$W,8,FALSE)</f>
        <v>0</v>
      </c>
      <c r="I97" s="10">
        <f>VLOOKUP($A97,'[1]Post consultation'!$A:$W,9,FALSE)</f>
        <v>0</v>
      </c>
      <c r="J97" s="10" t="str">
        <f>VLOOKUP($A97,'[1]Post consultation'!$A:$W,10,FALSE)</f>
        <v>✓</v>
      </c>
      <c r="K97" s="10">
        <f>VLOOKUP($A97,'[1]Post consultation'!$A:$W,11,FALSE)</f>
        <v>0</v>
      </c>
      <c r="L97" s="10" t="str">
        <f>VLOOKUP($A97,'[1]Post consultation'!$A:$W,12,FALSE)</f>
        <v>✓</v>
      </c>
      <c r="M97" s="10">
        <f>VLOOKUP($A97,'[1]Post consultation'!$A:$W,13,FALSE)</f>
        <v>0</v>
      </c>
      <c r="N97" s="10">
        <f>VLOOKUP($A97,'[1]Post consultation'!$A:$W,14,FALSE)</f>
        <v>0</v>
      </c>
      <c r="O97" s="10">
        <f>VLOOKUP($A97,'[1]Post consultation'!$A:$W,15,FALSE)</f>
        <v>0</v>
      </c>
      <c r="P97" s="10">
        <f>VLOOKUP($A97,'[1]Post consultation'!$A:$W,16,FALSE)</f>
        <v>0</v>
      </c>
      <c r="Q97" s="10" t="str">
        <f>VLOOKUP($A97,'[1]Post consultation'!$A:$W,17,FALSE)</f>
        <v>✓</v>
      </c>
      <c r="R97" s="10">
        <f>VLOOKUP($A97,'[1]Post consultation'!$A:$W,18,FALSE)</f>
        <v>0</v>
      </c>
      <c r="S97" s="10">
        <f>VLOOKUP($A97,'[1]Post consultation'!$A:$W,19,FALSE)</f>
        <v>0</v>
      </c>
      <c r="T97" s="10">
        <f>VLOOKUP($A97,'[1]Post consultation'!$A:$W,20,FALSE)</f>
        <v>0</v>
      </c>
      <c r="U97" s="10" t="str">
        <f>VLOOKUP($A97,'[1]Post consultation'!$A:$W,21,FALSE)</f>
        <v>✓</v>
      </c>
      <c r="V97" s="10">
        <f>VLOOKUP($A97,'[1]Post consultation'!$A:$W,22,FALSE)</f>
        <v>0</v>
      </c>
      <c r="W97" s="10">
        <f>VLOOKUP($A97,'[1]Post consultation'!$A:$W,23,FALSE)</f>
        <v>0</v>
      </c>
    </row>
    <row r="98" spans="1:23" x14ac:dyDescent="0.4">
      <c r="A98" s="8" t="s">
        <v>229</v>
      </c>
      <c r="B98" s="9" t="s">
        <v>230</v>
      </c>
      <c r="C98" s="9" t="s">
        <v>75</v>
      </c>
      <c r="D98" s="10" t="str">
        <f>VLOOKUP($A98,'[1]Post consultation'!$A:$W,4,FALSE)</f>
        <v>✓</v>
      </c>
      <c r="E98" s="10">
        <f>VLOOKUP($A98,'[1]Post consultation'!$A:$W,5,FALSE)</f>
        <v>0</v>
      </c>
      <c r="F98" s="10">
        <f>VLOOKUP($A98,'[1]Post consultation'!$A:$W,6,FALSE)</f>
        <v>0</v>
      </c>
      <c r="G98" s="10">
        <f>VLOOKUP($A98,'[1]Post consultation'!$A:$W,7,FALSE)</f>
        <v>0</v>
      </c>
      <c r="H98" s="10">
        <f>VLOOKUP($A98,'[1]Post consultation'!$A:$W,8,FALSE)</f>
        <v>0</v>
      </c>
      <c r="I98" s="10">
        <f>VLOOKUP($A98,'[1]Post consultation'!$A:$W,9,FALSE)</f>
        <v>0</v>
      </c>
      <c r="J98" s="10" t="str">
        <f>VLOOKUP($A98,'[1]Post consultation'!$A:$W,10,FALSE)</f>
        <v>✓</v>
      </c>
      <c r="K98" s="10">
        <f>VLOOKUP($A98,'[1]Post consultation'!$A:$W,11,FALSE)</f>
        <v>0</v>
      </c>
      <c r="L98" s="10" t="str">
        <f>VLOOKUP($A98,'[1]Post consultation'!$A:$W,12,FALSE)</f>
        <v>✓</v>
      </c>
      <c r="M98" s="10">
        <f>VLOOKUP($A98,'[1]Post consultation'!$A:$W,13,FALSE)</f>
        <v>0</v>
      </c>
      <c r="N98" s="10">
        <f>VLOOKUP($A98,'[1]Post consultation'!$A:$W,14,FALSE)</f>
        <v>0</v>
      </c>
      <c r="O98" s="10">
        <f>VLOOKUP($A98,'[1]Post consultation'!$A:$W,15,FALSE)</f>
        <v>0</v>
      </c>
      <c r="P98" s="10">
        <f>VLOOKUP($A98,'[1]Post consultation'!$A:$W,16,FALSE)</f>
        <v>0</v>
      </c>
      <c r="Q98" s="10" t="str">
        <f>VLOOKUP($A98,'[1]Post consultation'!$A:$W,17,FALSE)</f>
        <v>✓</v>
      </c>
      <c r="R98" s="10">
        <f>VLOOKUP($A98,'[1]Post consultation'!$A:$W,18,FALSE)</f>
        <v>0</v>
      </c>
      <c r="S98" s="10">
        <f>VLOOKUP($A98,'[1]Post consultation'!$A:$W,19,FALSE)</f>
        <v>0</v>
      </c>
      <c r="T98" s="10">
        <f>VLOOKUP($A98,'[1]Post consultation'!$A:$W,20,FALSE)</f>
        <v>0</v>
      </c>
      <c r="U98" s="10">
        <f>VLOOKUP($A98,'[1]Post consultation'!$A:$W,21,FALSE)</f>
        <v>0</v>
      </c>
      <c r="V98" s="10">
        <f>VLOOKUP($A98,'[1]Post consultation'!$A:$W,22,FALSE)</f>
        <v>0</v>
      </c>
      <c r="W98" s="10">
        <f>VLOOKUP($A98,'[1]Post consultation'!$A:$W,23,FALSE)</f>
        <v>0</v>
      </c>
    </row>
    <row r="99" spans="1:23" x14ac:dyDescent="0.4">
      <c r="A99" s="8" t="s">
        <v>231</v>
      </c>
      <c r="B99" s="9" t="s">
        <v>232</v>
      </c>
      <c r="C99" s="9" t="s">
        <v>72</v>
      </c>
      <c r="D99" s="10" t="str">
        <f>VLOOKUP($A99,'[1]Post consultation'!$A:$W,4,FALSE)</f>
        <v>✓</v>
      </c>
      <c r="E99" s="10">
        <f>VLOOKUP($A99,'[1]Post consultation'!$A:$W,5,FALSE)</f>
        <v>0</v>
      </c>
      <c r="F99" s="10">
        <f>VLOOKUP($A99,'[1]Post consultation'!$A:$W,6,FALSE)</f>
        <v>0</v>
      </c>
      <c r="G99" s="10">
        <f>VLOOKUP($A99,'[1]Post consultation'!$A:$W,7,FALSE)</f>
        <v>0</v>
      </c>
      <c r="H99" s="10">
        <f>VLOOKUP($A99,'[1]Post consultation'!$A:$W,8,FALSE)</f>
        <v>0</v>
      </c>
      <c r="I99" s="10" t="str">
        <f>VLOOKUP($A99,'[1]Post consultation'!$A:$W,9,FALSE)</f>
        <v>✓</v>
      </c>
      <c r="J99" s="10" t="str">
        <f>VLOOKUP($A99,'[1]Post consultation'!$A:$W,10,FALSE)</f>
        <v>✓</v>
      </c>
      <c r="K99" s="10">
        <f>VLOOKUP($A99,'[1]Post consultation'!$A:$W,11,FALSE)</f>
        <v>0</v>
      </c>
      <c r="L99" s="10" t="str">
        <f>VLOOKUP($A99,'[1]Post consultation'!$A:$W,12,FALSE)</f>
        <v>✓</v>
      </c>
      <c r="M99" s="10">
        <f>VLOOKUP($A99,'[1]Post consultation'!$A:$W,13,FALSE)</f>
        <v>0</v>
      </c>
      <c r="N99" s="10">
        <f>VLOOKUP($A99,'[1]Post consultation'!$A:$W,14,FALSE)</f>
        <v>0</v>
      </c>
      <c r="O99" s="10">
        <f>VLOOKUP($A99,'[1]Post consultation'!$A:$W,15,FALSE)</f>
        <v>0</v>
      </c>
      <c r="P99" s="10">
        <f>VLOOKUP($A99,'[1]Post consultation'!$A:$W,16,FALSE)</f>
        <v>0</v>
      </c>
      <c r="Q99" s="10" t="str">
        <f>VLOOKUP($A99,'[1]Post consultation'!$A:$W,17,FALSE)</f>
        <v>✓</v>
      </c>
      <c r="R99" s="10">
        <f>VLOOKUP($A99,'[1]Post consultation'!$A:$W,18,FALSE)</f>
        <v>0</v>
      </c>
      <c r="S99" s="10">
        <f>VLOOKUP($A99,'[1]Post consultation'!$A:$W,19,FALSE)</f>
        <v>0</v>
      </c>
      <c r="T99" s="10">
        <f>VLOOKUP($A99,'[1]Post consultation'!$A:$W,20,FALSE)</f>
        <v>0</v>
      </c>
      <c r="U99" s="10" t="str">
        <f>VLOOKUP($A99,'[1]Post consultation'!$A:$W,21,FALSE)</f>
        <v>✓</v>
      </c>
      <c r="V99" s="10" t="str">
        <f>VLOOKUP($A99,'[1]Post consultation'!$A:$W,22,FALSE)</f>
        <v>✓</v>
      </c>
      <c r="W99" s="10" t="str">
        <f>VLOOKUP($A99,'[1]Post consultation'!$A:$W,23,FALSE)</f>
        <v>✓</v>
      </c>
    </row>
    <row r="100" spans="1:23" x14ac:dyDescent="0.4">
      <c r="A100" s="8" t="s">
        <v>233</v>
      </c>
      <c r="B100" s="9" t="s">
        <v>234</v>
      </c>
      <c r="C100" s="9" t="s">
        <v>235</v>
      </c>
      <c r="D100" s="10" t="str">
        <f>VLOOKUP($A100,'[1]Post consultation'!$A:$W,4,FALSE)</f>
        <v>✓</v>
      </c>
      <c r="E100" s="10">
        <f>VLOOKUP($A100,'[1]Post consultation'!$A:$W,5,FALSE)</f>
        <v>0</v>
      </c>
      <c r="F100" s="10">
        <f>VLOOKUP($A100,'[1]Post consultation'!$A:$W,6,FALSE)</f>
        <v>0</v>
      </c>
      <c r="G100" s="10">
        <f>VLOOKUP($A100,'[1]Post consultation'!$A:$W,7,FALSE)</f>
        <v>0</v>
      </c>
      <c r="H100" s="10">
        <f>VLOOKUP($A100,'[1]Post consultation'!$A:$W,8,FALSE)</f>
        <v>0</v>
      </c>
      <c r="I100" s="10" t="str">
        <f>VLOOKUP($A100,'[1]Post consultation'!$A:$W,9,FALSE)</f>
        <v>✓</v>
      </c>
      <c r="J100" s="10" t="str">
        <f>VLOOKUP($A100,'[1]Post consultation'!$A:$W,10,FALSE)</f>
        <v>✓</v>
      </c>
      <c r="K100" s="10">
        <f>VLOOKUP($A100,'[1]Post consultation'!$A:$W,11,FALSE)</f>
        <v>0</v>
      </c>
      <c r="L100" s="10" t="str">
        <f>VLOOKUP($A100,'[1]Post consultation'!$A:$W,12,FALSE)</f>
        <v>✓</v>
      </c>
      <c r="M100" s="10">
        <f>VLOOKUP($A100,'[1]Post consultation'!$A:$W,13,FALSE)</f>
        <v>0</v>
      </c>
      <c r="N100" s="10">
        <f>VLOOKUP($A100,'[1]Post consultation'!$A:$W,14,FALSE)</f>
        <v>0</v>
      </c>
      <c r="O100" s="10">
        <f>VLOOKUP($A100,'[1]Post consultation'!$A:$W,15,FALSE)</f>
        <v>0</v>
      </c>
      <c r="P100" s="10">
        <f>VLOOKUP($A100,'[1]Post consultation'!$A:$W,16,FALSE)</f>
        <v>0</v>
      </c>
      <c r="Q100" s="10" t="str">
        <f>VLOOKUP($A100,'[1]Post consultation'!$A:$W,17,FALSE)</f>
        <v>✓</v>
      </c>
      <c r="R100" s="10">
        <f>VLOOKUP($A100,'[1]Post consultation'!$A:$W,18,FALSE)</f>
        <v>0</v>
      </c>
      <c r="S100" s="10">
        <f>VLOOKUP($A100,'[1]Post consultation'!$A:$W,19,FALSE)</f>
        <v>0</v>
      </c>
      <c r="T100" s="10">
        <f>VLOOKUP($A100,'[1]Post consultation'!$A:$W,20,FALSE)</f>
        <v>0</v>
      </c>
      <c r="U100" s="10">
        <f>VLOOKUP($A100,'[1]Post consultation'!$A:$W,21,FALSE)</f>
        <v>0</v>
      </c>
      <c r="V100" s="10" t="str">
        <f>VLOOKUP($A100,'[1]Post consultation'!$A:$W,22,FALSE)</f>
        <v>✓</v>
      </c>
      <c r="W100" s="10" t="str">
        <f>VLOOKUP($A100,'[1]Post consultation'!$A:$W,23,FALSE)</f>
        <v>✓</v>
      </c>
    </row>
    <row r="101" spans="1:23" x14ac:dyDescent="0.4">
      <c r="A101" s="8" t="s">
        <v>236</v>
      </c>
      <c r="B101" s="9" t="s">
        <v>237</v>
      </c>
      <c r="C101" s="9" t="s">
        <v>235</v>
      </c>
      <c r="D101" s="10" t="str">
        <f>VLOOKUP($A101,'[1]Post consultation'!$A:$W,4,FALSE)</f>
        <v>✓</v>
      </c>
      <c r="E101" s="10">
        <f>VLOOKUP($A101,'[1]Post consultation'!$A:$W,5,FALSE)</f>
        <v>0</v>
      </c>
      <c r="F101" s="10">
        <f>VLOOKUP($A101,'[1]Post consultation'!$A:$W,6,FALSE)</f>
        <v>0</v>
      </c>
      <c r="G101" s="10">
        <f>VLOOKUP($A101,'[1]Post consultation'!$A:$W,7,FALSE)</f>
        <v>0</v>
      </c>
      <c r="H101" s="10">
        <f>VLOOKUP($A101,'[1]Post consultation'!$A:$W,8,FALSE)</f>
        <v>0</v>
      </c>
      <c r="I101" s="10" t="str">
        <f>VLOOKUP($A101,'[1]Post consultation'!$A:$W,9,FALSE)</f>
        <v>✓</v>
      </c>
      <c r="J101" s="10" t="str">
        <f>VLOOKUP($A101,'[1]Post consultation'!$A:$W,10,FALSE)</f>
        <v>✓</v>
      </c>
      <c r="K101" s="10">
        <f>VLOOKUP($A101,'[1]Post consultation'!$A:$W,11,FALSE)</f>
        <v>0</v>
      </c>
      <c r="L101" s="10" t="str">
        <f>VLOOKUP($A101,'[1]Post consultation'!$A:$W,12,FALSE)</f>
        <v>✓</v>
      </c>
      <c r="M101" s="10">
        <f>VLOOKUP($A101,'[1]Post consultation'!$A:$W,13,FALSE)</f>
        <v>0</v>
      </c>
      <c r="N101" s="10">
        <f>VLOOKUP($A101,'[1]Post consultation'!$A:$W,14,FALSE)</f>
        <v>0</v>
      </c>
      <c r="O101" s="10">
        <f>VLOOKUP($A101,'[1]Post consultation'!$A:$W,15,FALSE)</f>
        <v>0</v>
      </c>
      <c r="P101" s="10">
        <f>VLOOKUP($A101,'[1]Post consultation'!$A:$W,16,FALSE)</f>
        <v>0</v>
      </c>
      <c r="Q101" s="10" t="str">
        <f>VLOOKUP($A101,'[1]Post consultation'!$A:$W,17,FALSE)</f>
        <v>✓</v>
      </c>
      <c r="R101" s="10">
        <f>VLOOKUP($A101,'[1]Post consultation'!$A:$W,18,FALSE)</f>
        <v>0</v>
      </c>
      <c r="S101" s="10">
        <f>VLOOKUP($A101,'[1]Post consultation'!$A:$W,19,FALSE)</f>
        <v>0</v>
      </c>
      <c r="T101" s="10">
        <f>VLOOKUP($A101,'[1]Post consultation'!$A:$W,20,FALSE)</f>
        <v>0</v>
      </c>
      <c r="U101" s="10" t="str">
        <f>VLOOKUP($A101,'[1]Post consultation'!$A:$W,21,FALSE)</f>
        <v>✓</v>
      </c>
      <c r="V101" s="10" t="str">
        <f>VLOOKUP($A101,'[1]Post consultation'!$A:$W,22,FALSE)</f>
        <v>✓</v>
      </c>
      <c r="W101" s="10" t="str">
        <f>VLOOKUP($A101,'[1]Post consultation'!$A:$W,23,FALSE)</f>
        <v>✓</v>
      </c>
    </row>
    <row r="102" spans="1:23" x14ac:dyDescent="0.4">
      <c r="A102" s="8" t="s">
        <v>238</v>
      </c>
      <c r="B102" s="9" t="s">
        <v>239</v>
      </c>
      <c r="C102" s="9" t="s">
        <v>75</v>
      </c>
      <c r="D102" s="10" t="str">
        <f>VLOOKUP($A102,'[1]Post consultation'!$A:$W,4,FALSE)</f>
        <v>✓</v>
      </c>
      <c r="E102" s="10">
        <f>VLOOKUP($A102,'[1]Post consultation'!$A:$W,5,FALSE)</f>
        <v>0</v>
      </c>
      <c r="F102" s="10">
        <f>VLOOKUP($A102,'[1]Post consultation'!$A:$W,6,FALSE)</f>
        <v>0</v>
      </c>
      <c r="G102" s="10">
        <f>VLOOKUP($A102,'[1]Post consultation'!$A:$W,7,FALSE)</f>
        <v>0</v>
      </c>
      <c r="H102" s="10">
        <f>VLOOKUP($A102,'[1]Post consultation'!$A:$W,8,FALSE)</f>
        <v>0</v>
      </c>
      <c r="I102" s="10" t="str">
        <f>VLOOKUP($A102,'[1]Post consultation'!$A:$W,9,FALSE)</f>
        <v>✓</v>
      </c>
      <c r="J102" s="10" t="str">
        <f>VLOOKUP($A102,'[1]Post consultation'!$A:$W,10,FALSE)</f>
        <v>✓</v>
      </c>
      <c r="K102" s="10">
        <f>VLOOKUP($A102,'[1]Post consultation'!$A:$W,11,FALSE)</f>
        <v>0</v>
      </c>
      <c r="L102" s="10" t="str">
        <f>VLOOKUP($A102,'[1]Post consultation'!$A:$W,12,FALSE)</f>
        <v>✓</v>
      </c>
      <c r="M102" s="10">
        <f>VLOOKUP($A102,'[1]Post consultation'!$A:$W,13,FALSE)</f>
        <v>0</v>
      </c>
      <c r="N102" s="10">
        <f>VLOOKUP($A102,'[1]Post consultation'!$A:$W,14,FALSE)</f>
        <v>0</v>
      </c>
      <c r="O102" s="10">
        <f>VLOOKUP($A102,'[1]Post consultation'!$A:$W,15,FALSE)</f>
        <v>0</v>
      </c>
      <c r="P102" s="10">
        <f>VLOOKUP($A102,'[1]Post consultation'!$A:$W,16,FALSE)</f>
        <v>0</v>
      </c>
      <c r="Q102" s="10" t="str">
        <f>VLOOKUP($A102,'[1]Post consultation'!$A:$W,17,FALSE)</f>
        <v>✓</v>
      </c>
      <c r="R102" s="10">
        <f>VLOOKUP($A102,'[1]Post consultation'!$A:$W,18,FALSE)</f>
        <v>0</v>
      </c>
      <c r="S102" s="10">
        <f>VLOOKUP($A102,'[1]Post consultation'!$A:$W,19,FALSE)</f>
        <v>0</v>
      </c>
      <c r="T102" s="10">
        <f>VLOOKUP($A102,'[1]Post consultation'!$A:$W,20,FALSE)</f>
        <v>0</v>
      </c>
      <c r="U102" s="10" t="str">
        <f>VLOOKUP($A102,'[1]Post consultation'!$A:$W,21,FALSE)</f>
        <v>✓</v>
      </c>
      <c r="V102" s="10" t="str">
        <f>VLOOKUP($A102,'[1]Post consultation'!$A:$W,22,FALSE)</f>
        <v>✓</v>
      </c>
      <c r="W102" s="10" t="str">
        <f>VLOOKUP($A102,'[1]Post consultation'!$A:$W,23,FALSE)</f>
        <v>✓</v>
      </c>
    </row>
    <row r="103" spans="1:23" x14ac:dyDescent="0.4">
      <c r="A103" s="8" t="s">
        <v>240</v>
      </c>
      <c r="B103" s="9" t="s">
        <v>241</v>
      </c>
      <c r="C103" s="9" t="s">
        <v>242</v>
      </c>
      <c r="D103" s="10" t="str">
        <f>VLOOKUP($A103,'[1]Post consultation'!$A:$W,4,FALSE)</f>
        <v>✓</v>
      </c>
      <c r="E103" s="10">
        <f>VLOOKUP($A103,'[1]Post consultation'!$A:$W,5,FALSE)</f>
        <v>0</v>
      </c>
      <c r="F103" s="10">
        <f>VLOOKUP($A103,'[1]Post consultation'!$A:$W,6,FALSE)</f>
        <v>0</v>
      </c>
      <c r="G103" s="10">
        <f>VLOOKUP($A103,'[1]Post consultation'!$A:$W,7,FALSE)</f>
        <v>0</v>
      </c>
      <c r="H103" s="10">
        <f>VLOOKUP($A103,'[1]Post consultation'!$A:$W,8,FALSE)</f>
        <v>0</v>
      </c>
      <c r="I103" s="10">
        <f>VLOOKUP($A103,'[1]Post consultation'!$A:$W,9,FALSE)</f>
        <v>0</v>
      </c>
      <c r="J103" s="10" t="str">
        <f>VLOOKUP($A103,'[1]Post consultation'!$A:$W,10,FALSE)</f>
        <v>✓</v>
      </c>
      <c r="K103" s="10">
        <f>VLOOKUP($A103,'[1]Post consultation'!$A:$W,11,FALSE)</f>
        <v>0</v>
      </c>
      <c r="L103" s="10" t="str">
        <f>VLOOKUP($A103,'[1]Post consultation'!$A:$W,12,FALSE)</f>
        <v>✓</v>
      </c>
      <c r="M103" s="10">
        <f>VLOOKUP($A103,'[1]Post consultation'!$A:$W,13,FALSE)</f>
        <v>0</v>
      </c>
      <c r="N103" s="10">
        <f>VLOOKUP($A103,'[1]Post consultation'!$A:$W,14,FALSE)</f>
        <v>0</v>
      </c>
      <c r="O103" s="10">
        <f>VLOOKUP($A103,'[1]Post consultation'!$A:$W,15,FALSE)</f>
        <v>0</v>
      </c>
      <c r="P103" s="10">
        <f>VLOOKUP($A103,'[1]Post consultation'!$A:$W,16,FALSE)</f>
        <v>0</v>
      </c>
      <c r="Q103" s="10" t="str">
        <f>VLOOKUP($A103,'[1]Post consultation'!$A:$W,17,FALSE)</f>
        <v>✓</v>
      </c>
      <c r="R103" s="10">
        <f>VLOOKUP($A103,'[1]Post consultation'!$A:$W,18,FALSE)</f>
        <v>0</v>
      </c>
      <c r="S103" s="10">
        <f>VLOOKUP($A103,'[1]Post consultation'!$A:$W,19,FALSE)</f>
        <v>0</v>
      </c>
      <c r="T103" s="10">
        <f>VLOOKUP($A103,'[1]Post consultation'!$A:$W,20,FALSE)</f>
        <v>0</v>
      </c>
      <c r="U103" s="10">
        <f>VLOOKUP($A103,'[1]Post consultation'!$A:$W,21,FALSE)</f>
        <v>0</v>
      </c>
      <c r="V103" s="10">
        <f>VLOOKUP($A103,'[1]Post consultation'!$A:$W,22,FALSE)</f>
        <v>0</v>
      </c>
      <c r="W103" s="10">
        <f>VLOOKUP($A103,'[1]Post consultation'!$A:$W,23,FALSE)</f>
        <v>0</v>
      </c>
    </row>
    <row r="104" spans="1:23" x14ac:dyDescent="0.4">
      <c r="A104" s="8" t="s">
        <v>243</v>
      </c>
      <c r="B104" s="9" t="s">
        <v>244</v>
      </c>
      <c r="C104" s="9" t="s">
        <v>95</v>
      </c>
      <c r="D104" s="10" t="str">
        <f>VLOOKUP($A104,'[1]Post consultation'!$A:$W,4,FALSE)</f>
        <v>✓</v>
      </c>
      <c r="E104" s="10">
        <f>VLOOKUP($A104,'[1]Post consultation'!$A:$W,5,FALSE)</f>
        <v>0</v>
      </c>
      <c r="F104" s="10">
        <f>VLOOKUP($A104,'[1]Post consultation'!$A:$W,6,FALSE)</f>
        <v>0</v>
      </c>
      <c r="G104" s="10">
        <f>VLOOKUP($A104,'[1]Post consultation'!$A:$W,7,FALSE)</f>
        <v>0</v>
      </c>
      <c r="H104" s="10">
        <f>VLOOKUP($A104,'[1]Post consultation'!$A:$W,8,FALSE)</f>
        <v>0</v>
      </c>
      <c r="I104" s="10" t="str">
        <f>VLOOKUP($A104,'[1]Post consultation'!$A:$W,9,FALSE)</f>
        <v>✓</v>
      </c>
      <c r="J104" s="10" t="str">
        <f>VLOOKUP($A104,'[1]Post consultation'!$A:$W,10,FALSE)</f>
        <v>✓</v>
      </c>
      <c r="K104" s="10">
        <f>VLOOKUP($A104,'[1]Post consultation'!$A:$W,11,FALSE)</f>
        <v>0</v>
      </c>
      <c r="L104" s="10" t="str">
        <f>VLOOKUP($A104,'[1]Post consultation'!$A:$W,12,FALSE)</f>
        <v>✓</v>
      </c>
      <c r="M104" s="10">
        <f>VLOOKUP($A104,'[1]Post consultation'!$A:$W,13,FALSE)</f>
        <v>0</v>
      </c>
      <c r="N104" s="10">
        <f>VLOOKUP($A104,'[1]Post consultation'!$A:$W,14,FALSE)</f>
        <v>0</v>
      </c>
      <c r="O104" s="10">
        <f>VLOOKUP($A104,'[1]Post consultation'!$A:$W,15,FALSE)</f>
        <v>0</v>
      </c>
      <c r="P104" s="10">
        <f>VLOOKUP($A104,'[1]Post consultation'!$A:$W,16,FALSE)</f>
        <v>0</v>
      </c>
      <c r="Q104" s="10" t="str">
        <f>VLOOKUP($A104,'[1]Post consultation'!$A:$W,17,FALSE)</f>
        <v>✓</v>
      </c>
      <c r="R104" s="10">
        <f>VLOOKUP($A104,'[1]Post consultation'!$A:$W,18,FALSE)</f>
        <v>0</v>
      </c>
      <c r="S104" s="10">
        <f>VLOOKUP($A104,'[1]Post consultation'!$A:$W,19,FALSE)</f>
        <v>0</v>
      </c>
      <c r="T104" s="10">
        <f>VLOOKUP($A104,'[1]Post consultation'!$A:$W,20,FALSE)</f>
        <v>0</v>
      </c>
      <c r="U104" s="10">
        <f>VLOOKUP($A104,'[1]Post consultation'!$A:$W,21,FALSE)</f>
        <v>0</v>
      </c>
      <c r="V104" s="10">
        <f>VLOOKUP($A104,'[1]Post consultation'!$A:$W,22,FALSE)</f>
        <v>0</v>
      </c>
      <c r="W104" s="10">
        <f>VLOOKUP($A104,'[1]Post consultation'!$A:$W,23,FALSE)</f>
        <v>0</v>
      </c>
    </row>
    <row r="105" spans="1:23" x14ac:dyDescent="0.4">
      <c r="A105" s="8" t="s">
        <v>245</v>
      </c>
      <c r="B105" s="9" t="s">
        <v>246</v>
      </c>
      <c r="C105" s="9" t="s">
        <v>95</v>
      </c>
      <c r="D105" s="10" t="str">
        <f>VLOOKUP($A105,'[1]Post consultation'!$A:$W,4,FALSE)</f>
        <v>✓</v>
      </c>
      <c r="E105" s="10">
        <f>VLOOKUP($A105,'[1]Post consultation'!$A:$W,5,FALSE)</f>
        <v>0</v>
      </c>
      <c r="F105" s="10">
        <f>VLOOKUP($A105,'[1]Post consultation'!$A:$W,6,FALSE)</f>
        <v>0</v>
      </c>
      <c r="G105" s="10">
        <f>VLOOKUP($A105,'[1]Post consultation'!$A:$W,7,FALSE)</f>
        <v>0</v>
      </c>
      <c r="H105" s="10">
        <f>VLOOKUP($A105,'[1]Post consultation'!$A:$W,8,FALSE)</f>
        <v>0</v>
      </c>
      <c r="I105" s="10" t="str">
        <f>VLOOKUP($A105,'[1]Post consultation'!$A:$W,9,FALSE)</f>
        <v>✓</v>
      </c>
      <c r="J105" s="10" t="str">
        <f>VLOOKUP($A105,'[1]Post consultation'!$A:$W,10,FALSE)</f>
        <v>✓</v>
      </c>
      <c r="K105" s="10">
        <f>VLOOKUP($A105,'[1]Post consultation'!$A:$W,11,FALSE)</f>
        <v>0</v>
      </c>
      <c r="L105" s="10" t="str">
        <f>VLOOKUP($A105,'[1]Post consultation'!$A:$W,12,FALSE)</f>
        <v>✓</v>
      </c>
      <c r="M105" s="10">
        <f>VLOOKUP($A105,'[1]Post consultation'!$A:$W,13,FALSE)</f>
        <v>0</v>
      </c>
      <c r="N105" s="10">
        <f>VLOOKUP($A105,'[1]Post consultation'!$A:$W,14,FALSE)</f>
        <v>0</v>
      </c>
      <c r="O105" s="10">
        <f>VLOOKUP($A105,'[1]Post consultation'!$A:$W,15,FALSE)</f>
        <v>0</v>
      </c>
      <c r="P105" s="10">
        <f>VLOOKUP($A105,'[1]Post consultation'!$A:$W,16,FALSE)</f>
        <v>0</v>
      </c>
      <c r="Q105" s="10" t="str">
        <f>VLOOKUP($A105,'[1]Post consultation'!$A:$W,17,FALSE)</f>
        <v>✓</v>
      </c>
      <c r="R105" s="10">
        <f>VLOOKUP($A105,'[1]Post consultation'!$A:$W,18,FALSE)</f>
        <v>0</v>
      </c>
      <c r="S105" s="10">
        <f>VLOOKUP($A105,'[1]Post consultation'!$A:$W,19,FALSE)</f>
        <v>0</v>
      </c>
      <c r="T105" s="10">
        <f>VLOOKUP($A105,'[1]Post consultation'!$A:$W,20,FALSE)</f>
        <v>0</v>
      </c>
      <c r="U105" s="10">
        <f>VLOOKUP($A105,'[1]Post consultation'!$A:$W,21,FALSE)</f>
        <v>0</v>
      </c>
      <c r="V105" s="10">
        <f>VLOOKUP($A105,'[1]Post consultation'!$A:$W,22,FALSE)</f>
        <v>0</v>
      </c>
      <c r="W105" s="10">
        <f>VLOOKUP($A105,'[1]Post consultation'!$A:$W,23,FALSE)</f>
        <v>0</v>
      </c>
    </row>
    <row r="106" spans="1:23" x14ac:dyDescent="0.4">
      <c r="A106" s="8" t="s">
        <v>247</v>
      </c>
      <c r="B106" s="9" t="s">
        <v>248</v>
      </c>
      <c r="C106" s="9" t="s">
        <v>81</v>
      </c>
      <c r="D106" s="10" t="str">
        <f>VLOOKUP($A106,'[1]Post consultation'!$A:$W,4,FALSE)</f>
        <v>✓</v>
      </c>
      <c r="E106" s="10">
        <f>VLOOKUP($A106,'[1]Post consultation'!$A:$W,5,FALSE)</f>
        <v>0</v>
      </c>
      <c r="F106" s="10">
        <f>VLOOKUP($A106,'[1]Post consultation'!$A:$W,6,FALSE)</f>
        <v>0</v>
      </c>
      <c r="G106" s="10">
        <f>VLOOKUP($A106,'[1]Post consultation'!$A:$W,7,FALSE)</f>
        <v>0</v>
      </c>
      <c r="H106" s="10">
        <f>VLOOKUP($A106,'[1]Post consultation'!$A:$W,8,FALSE)</f>
        <v>0</v>
      </c>
      <c r="I106" s="10">
        <f>VLOOKUP($A106,'[1]Post consultation'!$A:$W,9,FALSE)</f>
        <v>0</v>
      </c>
      <c r="J106" s="10" t="str">
        <f>VLOOKUP($A106,'[1]Post consultation'!$A:$W,10,FALSE)</f>
        <v>✓</v>
      </c>
      <c r="K106" s="10">
        <f>VLOOKUP($A106,'[1]Post consultation'!$A:$W,11,FALSE)</f>
        <v>0</v>
      </c>
      <c r="L106" s="10" t="str">
        <f>VLOOKUP($A106,'[1]Post consultation'!$A:$W,12,FALSE)</f>
        <v>✓</v>
      </c>
      <c r="M106" s="10">
        <f>VLOOKUP($A106,'[1]Post consultation'!$A:$W,13,FALSE)</f>
        <v>0</v>
      </c>
      <c r="N106" s="10">
        <f>VLOOKUP($A106,'[1]Post consultation'!$A:$W,14,FALSE)</f>
        <v>0</v>
      </c>
      <c r="O106" s="10">
        <f>VLOOKUP($A106,'[1]Post consultation'!$A:$W,15,FALSE)</f>
        <v>0</v>
      </c>
      <c r="P106" s="10">
        <f>VLOOKUP($A106,'[1]Post consultation'!$A:$W,16,FALSE)</f>
        <v>0</v>
      </c>
      <c r="Q106" s="10" t="str">
        <f>VLOOKUP($A106,'[1]Post consultation'!$A:$W,17,FALSE)</f>
        <v>✓</v>
      </c>
      <c r="R106" s="10">
        <f>VLOOKUP($A106,'[1]Post consultation'!$A:$W,18,FALSE)</f>
        <v>0</v>
      </c>
      <c r="S106" s="10">
        <f>VLOOKUP($A106,'[1]Post consultation'!$A:$W,19,FALSE)</f>
        <v>0</v>
      </c>
      <c r="T106" s="10">
        <f>VLOOKUP($A106,'[1]Post consultation'!$A:$W,20,FALSE)</f>
        <v>0</v>
      </c>
      <c r="U106" s="10">
        <f>VLOOKUP($A106,'[1]Post consultation'!$A:$W,21,FALSE)</f>
        <v>0</v>
      </c>
      <c r="V106" s="10">
        <f>VLOOKUP($A106,'[1]Post consultation'!$A:$W,22,FALSE)</f>
        <v>0</v>
      </c>
      <c r="W106" s="10">
        <f>VLOOKUP($A106,'[1]Post consultation'!$A:$W,23,FALSE)</f>
        <v>0</v>
      </c>
    </row>
    <row r="107" spans="1:23" x14ac:dyDescent="0.4">
      <c r="A107" s="8" t="s">
        <v>249</v>
      </c>
      <c r="B107" s="9" t="s">
        <v>250</v>
      </c>
      <c r="C107" s="9" t="s">
        <v>173</v>
      </c>
      <c r="D107" s="10" t="str">
        <f>VLOOKUP($A107,'[1]Post consultation'!$A:$W,4,FALSE)</f>
        <v>✓</v>
      </c>
      <c r="E107" s="10">
        <f>VLOOKUP($A107,'[1]Post consultation'!$A:$W,5,FALSE)</f>
        <v>0</v>
      </c>
      <c r="F107" s="10">
        <f>VLOOKUP($A107,'[1]Post consultation'!$A:$W,6,FALSE)</f>
        <v>0</v>
      </c>
      <c r="G107" s="10">
        <f>VLOOKUP($A107,'[1]Post consultation'!$A:$W,7,FALSE)</f>
        <v>0</v>
      </c>
      <c r="H107" s="10">
        <f>VLOOKUP($A107,'[1]Post consultation'!$A:$W,8,FALSE)</f>
        <v>0</v>
      </c>
      <c r="I107" s="10" t="str">
        <f>VLOOKUP($A107,'[1]Post consultation'!$A:$W,9,FALSE)</f>
        <v>✓</v>
      </c>
      <c r="J107" s="10" t="str">
        <f>VLOOKUP($A107,'[1]Post consultation'!$A:$W,10,FALSE)</f>
        <v>✓</v>
      </c>
      <c r="K107" s="10">
        <f>VLOOKUP($A107,'[1]Post consultation'!$A:$W,11,FALSE)</f>
        <v>0</v>
      </c>
      <c r="L107" s="10" t="str">
        <f>VLOOKUP($A107,'[1]Post consultation'!$A:$W,12,FALSE)</f>
        <v>✓</v>
      </c>
      <c r="M107" s="10">
        <f>VLOOKUP($A107,'[1]Post consultation'!$A:$W,13,FALSE)</f>
        <v>0</v>
      </c>
      <c r="N107" s="10">
        <f>VLOOKUP($A107,'[1]Post consultation'!$A:$W,14,FALSE)</f>
        <v>0</v>
      </c>
      <c r="O107" s="10">
        <f>VLOOKUP($A107,'[1]Post consultation'!$A:$W,15,FALSE)</f>
        <v>0</v>
      </c>
      <c r="P107" s="10">
        <f>VLOOKUP($A107,'[1]Post consultation'!$A:$W,16,FALSE)</f>
        <v>0</v>
      </c>
      <c r="Q107" s="10" t="str">
        <f>VLOOKUP($A107,'[1]Post consultation'!$A:$W,17,FALSE)</f>
        <v>✓</v>
      </c>
      <c r="R107" s="10">
        <f>VLOOKUP($A107,'[1]Post consultation'!$A:$W,18,FALSE)</f>
        <v>0</v>
      </c>
      <c r="S107" s="10">
        <f>VLOOKUP($A107,'[1]Post consultation'!$A:$W,19,FALSE)</f>
        <v>0</v>
      </c>
      <c r="T107" s="10">
        <f>VLOOKUP($A107,'[1]Post consultation'!$A:$W,20,FALSE)</f>
        <v>0</v>
      </c>
      <c r="U107" s="10">
        <f>VLOOKUP($A107,'[1]Post consultation'!$A:$W,21,FALSE)</f>
        <v>0</v>
      </c>
      <c r="V107" s="10">
        <f>VLOOKUP($A107,'[1]Post consultation'!$A:$W,22,FALSE)</f>
        <v>0</v>
      </c>
      <c r="W107" s="10">
        <f>VLOOKUP($A107,'[1]Post consultation'!$A:$W,23,FALSE)</f>
        <v>0</v>
      </c>
    </row>
    <row r="108" spans="1:23" x14ac:dyDescent="0.4">
      <c r="A108" s="8" t="s">
        <v>251</v>
      </c>
      <c r="B108" s="9" t="s">
        <v>252</v>
      </c>
      <c r="C108" s="9" t="s">
        <v>81</v>
      </c>
      <c r="D108" s="10" t="str">
        <f>VLOOKUP($A108,'[1]Post consultation'!$A:$W,4,FALSE)</f>
        <v>✓</v>
      </c>
      <c r="E108" s="10">
        <f>VLOOKUP($A108,'[1]Post consultation'!$A:$W,5,FALSE)</f>
        <v>0</v>
      </c>
      <c r="F108" s="10">
        <f>VLOOKUP($A108,'[1]Post consultation'!$A:$W,6,FALSE)</f>
        <v>0</v>
      </c>
      <c r="G108" s="10">
        <f>VLOOKUP($A108,'[1]Post consultation'!$A:$W,7,FALSE)</f>
        <v>0</v>
      </c>
      <c r="H108" s="10">
        <f>VLOOKUP($A108,'[1]Post consultation'!$A:$W,8,FALSE)</f>
        <v>0</v>
      </c>
      <c r="I108" s="10">
        <f>VLOOKUP($A108,'[1]Post consultation'!$A:$W,9,FALSE)</f>
        <v>0</v>
      </c>
      <c r="J108" s="10" t="str">
        <f>VLOOKUP($A108,'[1]Post consultation'!$A:$W,10,FALSE)</f>
        <v>✓</v>
      </c>
      <c r="K108" s="10">
        <f>VLOOKUP($A108,'[1]Post consultation'!$A:$W,11,FALSE)</f>
        <v>0</v>
      </c>
      <c r="L108" s="10" t="str">
        <f>VLOOKUP($A108,'[1]Post consultation'!$A:$W,12,FALSE)</f>
        <v>✓</v>
      </c>
      <c r="M108" s="10">
        <f>VLOOKUP($A108,'[1]Post consultation'!$A:$W,13,FALSE)</f>
        <v>0</v>
      </c>
      <c r="N108" s="10">
        <f>VLOOKUP($A108,'[1]Post consultation'!$A:$W,14,FALSE)</f>
        <v>0</v>
      </c>
      <c r="O108" s="10">
        <f>VLOOKUP($A108,'[1]Post consultation'!$A:$W,15,FALSE)</f>
        <v>0</v>
      </c>
      <c r="P108" s="10">
        <f>VLOOKUP($A108,'[1]Post consultation'!$A:$W,16,FALSE)</f>
        <v>0</v>
      </c>
      <c r="Q108" s="10" t="str">
        <f>VLOOKUP($A108,'[1]Post consultation'!$A:$W,17,FALSE)</f>
        <v>✓</v>
      </c>
      <c r="R108" s="10">
        <f>VLOOKUP($A108,'[1]Post consultation'!$A:$W,18,FALSE)</f>
        <v>0</v>
      </c>
      <c r="S108" s="10">
        <f>VLOOKUP($A108,'[1]Post consultation'!$A:$W,19,FALSE)</f>
        <v>0</v>
      </c>
      <c r="T108" s="10">
        <f>VLOOKUP($A108,'[1]Post consultation'!$A:$W,20,FALSE)</f>
        <v>0</v>
      </c>
      <c r="U108" s="10" t="str">
        <f>VLOOKUP($A108,'[1]Post consultation'!$A:$W,21,FALSE)</f>
        <v>✓</v>
      </c>
      <c r="V108" s="10">
        <f>VLOOKUP($A108,'[1]Post consultation'!$A:$W,22,FALSE)</f>
        <v>0</v>
      </c>
      <c r="W108" s="10">
        <f>VLOOKUP($A108,'[1]Post consultation'!$A:$W,23,FALSE)</f>
        <v>0</v>
      </c>
    </row>
    <row r="109" spans="1:23" x14ac:dyDescent="0.4">
      <c r="A109" s="8" t="s">
        <v>253</v>
      </c>
      <c r="B109" s="9" t="s">
        <v>254</v>
      </c>
      <c r="C109" s="9" t="s">
        <v>75</v>
      </c>
      <c r="D109" s="10" t="str">
        <f>VLOOKUP($A109,'[1]Post consultation'!$A:$W,4,FALSE)</f>
        <v>✓</v>
      </c>
      <c r="E109" s="10">
        <f>VLOOKUP($A109,'[1]Post consultation'!$A:$W,5,FALSE)</f>
        <v>0</v>
      </c>
      <c r="F109" s="10">
        <f>VLOOKUP($A109,'[1]Post consultation'!$A:$W,6,FALSE)</f>
        <v>0</v>
      </c>
      <c r="G109" s="10">
        <f>VLOOKUP($A109,'[1]Post consultation'!$A:$W,7,FALSE)</f>
        <v>0</v>
      </c>
      <c r="H109" s="10">
        <f>VLOOKUP($A109,'[1]Post consultation'!$A:$W,8,FALSE)</f>
        <v>0</v>
      </c>
      <c r="I109" s="10">
        <f>VLOOKUP($A109,'[1]Post consultation'!$A:$W,9,FALSE)</f>
        <v>0</v>
      </c>
      <c r="J109" s="10" t="str">
        <f>VLOOKUP($A109,'[1]Post consultation'!$A:$W,10,FALSE)</f>
        <v>✓</v>
      </c>
      <c r="K109" s="10">
        <f>VLOOKUP($A109,'[1]Post consultation'!$A:$W,11,FALSE)</f>
        <v>0</v>
      </c>
      <c r="L109" s="10" t="str">
        <f>VLOOKUP($A109,'[1]Post consultation'!$A:$W,12,FALSE)</f>
        <v>✓</v>
      </c>
      <c r="M109" s="10">
        <f>VLOOKUP($A109,'[1]Post consultation'!$A:$W,13,FALSE)</f>
        <v>0</v>
      </c>
      <c r="N109" s="10">
        <f>VLOOKUP($A109,'[1]Post consultation'!$A:$W,14,FALSE)</f>
        <v>0</v>
      </c>
      <c r="O109" s="10">
        <f>VLOOKUP($A109,'[1]Post consultation'!$A:$W,15,FALSE)</f>
        <v>0</v>
      </c>
      <c r="P109" s="10">
        <f>VLOOKUP($A109,'[1]Post consultation'!$A:$W,16,FALSE)</f>
        <v>0</v>
      </c>
      <c r="Q109" s="10" t="str">
        <f>VLOOKUP($A109,'[1]Post consultation'!$A:$W,17,FALSE)</f>
        <v>✓</v>
      </c>
      <c r="R109" s="10">
        <f>VLOOKUP($A109,'[1]Post consultation'!$A:$W,18,FALSE)</f>
        <v>0</v>
      </c>
      <c r="S109" s="10">
        <f>VLOOKUP($A109,'[1]Post consultation'!$A:$W,19,FALSE)</f>
        <v>0</v>
      </c>
      <c r="T109" s="10">
        <f>VLOOKUP($A109,'[1]Post consultation'!$A:$W,20,FALSE)</f>
        <v>0</v>
      </c>
      <c r="U109" s="10">
        <f>VLOOKUP($A109,'[1]Post consultation'!$A:$W,21,FALSE)</f>
        <v>0</v>
      </c>
      <c r="V109" s="10">
        <f>VLOOKUP($A109,'[1]Post consultation'!$A:$W,22,FALSE)</f>
        <v>0</v>
      </c>
      <c r="W109" s="10">
        <f>VLOOKUP($A109,'[1]Post consultation'!$A:$W,23,FALSE)</f>
        <v>0</v>
      </c>
    </row>
    <row r="110" spans="1:23" x14ac:dyDescent="0.4">
      <c r="A110" s="8" t="s">
        <v>255</v>
      </c>
      <c r="B110" s="9" t="s">
        <v>256</v>
      </c>
      <c r="C110" s="9" t="s">
        <v>95</v>
      </c>
      <c r="D110" s="10" t="str">
        <f>VLOOKUP($A110,'[1]Post consultation'!$A:$W,4,FALSE)</f>
        <v>✓</v>
      </c>
      <c r="E110" s="10">
        <f>VLOOKUP($A110,'[1]Post consultation'!$A:$W,5,FALSE)</f>
        <v>0</v>
      </c>
      <c r="F110" s="10">
        <f>VLOOKUP($A110,'[1]Post consultation'!$A:$W,6,FALSE)</f>
        <v>0</v>
      </c>
      <c r="G110" s="10">
        <f>VLOOKUP($A110,'[1]Post consultation'!$A:$W,7,FALSE)</f>
        <v>0</v>
      </c>
      <c r="H110" s="10">
        <f>VLOOKUP($A110,'[1]Post consultation'!$A:$W,8,FALSE)</f>
        <v>0</v>
      </c>
      <c r="I110" s="10" t="str">
        <f>VLOOKUP($A110,'[1]Post consultation'!$A:$W,9,FALSE)</f>
        <v>✓</v>
      </c>
      <c r="J110" s="10" t="str">
        <f>VLOOKUP($A110,'[1]Post consultation'!$A:$W,10,FALSE)</f>
        <v>✓</v>
      </c>
      <c r="K110" s="10">
        <f>VLOOKUP($A110,'[1]Post consultation'!$A:$W,11,FALSE)</f>
        <v>0</v>
      </c>
      <c r="L110" s="10" t="str">
        <f>VLOOKUP($A110,'[1]Post consultation'!$A:$W,12,FALSE)</f>
        <v>✓</v>
      </c>
      <c r="M110" s="10">
        <f>VLOOKUP($A110,'[1]Post consultation'!$A:$W,13,FALSE)</f>
        <v>0</v>
      </c>
      <c r="N110" s="10">
        <f>VLOOKUP($A110,'[1]Post consultation'!$A:$W,14,FALSE)</f>
        <v>0</v>
      </c>
      <c r="O110" s="10">
        <f>VLOOKUP($A110,'[1]Post consultation'!$A:$W,15,FALSE)</f>
        <v>0</v>
      </c>
      <c r="P110" s="10">
        <f>VLOOKUP($A110,'[1]Post consultation'!$A:$W,16,FALSE)</f>
        <v>0</v>
      </c>
      <c r="Q110" s="10" t="str">
        <f>VLOOKUP($A110,'[1]Post consultation'!$A:$W,17,FALSE)</f>
        <v>✓</v>
      </c>
      <c r="R110" s="10">
        <f>VLOOKUP($A110,'[1]Post consultation'!$A:$W,18,FALSE)</f>
        <v>0</v>
      </c>
      <c r="S110" s="10">
        <f>VLOOKUP($A110,'[1]Post consultation'!$A:$W,19,FALSE)</f>
        <v>0</v>
      </c>
      <c r="T110" s="10">
        <f>VLOOKUP($A110,'[1]Post consultation'!$A:$W,20,FALSE)</f>
        <v>0</v>
      </c>
      <c r="U110" s="10">
        <f>VLOOKUP($A110,'[1]Post consultation'!$A:$W,21,FALSE)</f>
        <v>0</v>
      </c>
      <c r="V110" s="10">
        <f>VLOOKUP($A110,'[1]Post consultation'!$A:$W,22,FALSE)</f>
        <v>0</v>
      </c>
      <c r="W110" s="10">
        <f>VLOOKUP($A110,'[1]Post consultation'!$A:$W,23,FALSE)</f>
        <v>0</v>
      </c>
    </row>
    <row r="111" spans="1:23" x14ac:dyDescent="0.4">
      <c r="A111" s="8" t="s">
        <v>257</v>
      </c>
      <c r="B111" s="9" t="s">
        <v>258</v>
      </c>
      <c r="C111" s="9" t="s">
        <v>259</v>
      </c>
      <c r="D111" s="10" t="str">
        <f>VLOOKUP($A111,'[1]Post consultation'!$A:$W,4,FALSE)</f>
        <v>✓</v>
      </c>
      <c r="E111" s="10">
        <f>VLOOKUP($A111,'[1]Post consultation'!$A:$W,5,FALSE)</f>
        <v>0</v>
      </c>
      <c r="F111" s="10">
        <f>VLOOKUP($A111,'[1]Post consultation'!$A:$W,6,FALSE)</f>
        <v>0</v>
      </c>
      <c r="G111" s="10">
        <f>VLOOKUP($A111,'[1]Post consultation'!$A:$W,7,FALSE)</f>
        <v>0</v>
      </c>
      <c r="H111" s="10">
        <f>VLOOKUP($A111,'[1]Post consultation'!$A:$W,8,FALSE)</f>
        <v>0</v>
      </c>
      <c r="I111" s="10">
        <f>VLOOKUP($A111,'[1]Post consultation'!$A:$W,9,FALSE)</f>
        <v>0</v>
      </c>
      <c r="J111" s="10">
        <f>VLOOKUP($A111,'[1]Post consultation'!$A:$W,10,FALSE)</f>
        <v>0</v>
      </c>
      <c r="K111" s="10">
        <f>VLOOKUP($A111,'[1]Post consultation'!$A:$W,11,FALSE)</f>
        <v>0</v>
      </c>
      <c r="L111" s="10">
        <f>VLOOKUP($A111,'[1]Post consultation'!$A:$W,12,FALSE)</f>
        <v>0</v>
      </c>
      <c r="M111" s="10">
        <f>VLOOKUP($A111,'[1]Post consultation'!$A:$W,13,FALSE)</f>
        <v>0</v>
      </c>
      <c r="N111" s="10">
        <f>VLOOKUP($A111,'[1]Post consultation'!$A:$W,14,FALSE)</f>
        <v>0</v>
      </c>
      <c r="O111" s="10">
        <f>VLOOKUP($A111,'[1]Post consultation'!$A:$W,15,FALSE)</f>
        <v>0</v>
      </c>
      <c r="P111" s="10">
        <f>VLOOKUP($A111,'[1]Post consultation'!$A:$W,16,FALSE)</f>
        <v>0</v>
      </c>
      <c r="Q111" s="10" t="str">
        <f>VLOOKUP($A111,'[1]Post consultation'!$A:$W,17,FALSE)</f>
        <v>✓</v>
      </c>
      <c r="R111" s="10">
        <f>VLOOKUP($A111,'[1]Post consultation'!$A:$W,18,FALSE)</f>
        <v>0</v>
      </c>
      <c r="S111" s="10">
        <f>VLOOKUP($A111,'[1]Post consultation'!$A:$W,19,FALSE)</f>
        <v>0</v>
      </c>
      <c r="T111" s="10">
        <f>VLOOKUP($A111,'[1]Post consultation'!$A:$W,20,FALSE)</f>
        <v>0</v>
      </c>
      <c r="U111" s="10" t="str">
        <f>VLOOKUP($A111,'[1]Post consultation'!$A:$W,21,FALSE)</f>
        <v>✓</v>
      </c>
      <c r="V111" s="10">
        <f>VLOOKUP($A111,'[1]Post consultation'!$A:$W,22,FALSE)</f>
        <v>0</v>
      </c>
      <c r="W111" s="10">
        <f>VLOOKUP($A111,'[1]Post consultation'!$A:$W,23,FALSE)</f>
        <v>0</v>
      </c>
    </row>
    <row r="112" spans="1:23" x14ac:dyDescent="0.4">
      <c r="A112" s="8" t="s">
        <v>260</v>
      </c>
      <c r="B112" s="9" t="s">
        <v>261</v>
      </c>
      <c r="C112" s="9" t="s">
        <v>195</v>
      </c>
      <c r="D112" s="10" t="str">
        <f>VLOOKUP($A112,'[1]Post consultation'!$A:$W,4,FALSE)</f>
        <v>✓</v>
      </c>
      <c r="E112" s="10">
        <f>VLOOKUP($A112,'[1]Post consultation'!$A:$W,5,FALSE)</f>
        <v>0</v>
      </c>
      <c r="F112" s="10">
        <f>VLOOKUP($A112,'[1]Post consultation'!$A:$W,6,FALSE)</f>
        <v>0</v>
      </c>
      <c r="G112" s="10">
        <f>VLOOKUP($A112,'[1]Post consultation'!$A:$W,7,FALSE)</f>
        <v>0</v>
      </c>
      <c r="H112" s="10">
        <f>VLOOKUP($A112,'[1]Post consultation'!$A:$W,8,FALSE)</f>
        <v>0</v>
      </c>
      <c r="I112" s="10" t="str">
        <f>VLOOKUP($A112,'[1]Post consultation'!$A:$W,9,FALSE)</f>
        <v>✓</v>
      </c>
      <c r="J112" s="10" t="str">
        <f>VLOOKUP($A112,'[1]Post consultation'!$A:$W,10,FALSE)</f>
        <v>✓</v>
      </c>
      <c r="K112" s="10">
        <f>VLOOKUP($A112,'[1]Post consultation'!$A:$W,11,FALSE)</f>
        <v>0</v>
      </c>
      <c r="L112" s="10" t="str">
        <f>VLOOKUP($A112,'[1]Post consultation'!$A:$W,12,FALSE)</f>
        <v>✓</v>
      </c>
      <c r="M112" s="10">
        <f>VLOOKUP($A112,'[1]Post consultation'!$A:$W,13,FALSE)</f>
        <v>0</v>
      </c>
      <c r="N112" s="10">
        <f>VLOOKUP($A112,'[1]Post consultation'!$A:$W,14,FALSE)</f>
        <v>0</v>
      </c>
      <c r="O112" s="10">
        <f>VLOOKUP($A112,'[1]Post consultation'!$A:$W,15,FALSE)</f>
        <v>0</v>
      </c>
      <c r="P112" s="10">
        <f>VLOOKUP($A112,'[1]Post consultation'!$A:$W,16,FALSE)</f>
        <v>0</v>
      </c>
      <c r="Q112" s="10" t="str">
        <f>VLOOKUP($A112,'[1]Post consultation'!$A:$W,17,FALSE)</f>
        <v>✓</v>
      </c>
      <c r="R112" s="10">
        <f>VLOOKUP($A112,'[1]Post consultation'!$A:$W,18,FALSE)</f>
        <v>0</v>
      </c>
      <c r="S112" s="10">
        <f>VLOOKUP($A112,'[1]Post consultation'!$A:$W,19,FALSE)</f>
        <v>0</v>
      </c>
      <c r="T112" s="10">
        <f>VLOOKUP($A112,'[1]Post consultation'!$A:$W,20,FALSE)</f>
        <v>0</v>
      </c>
      <c r="U112" s="10">
        <f>VLOOKUP($A112,'[1]Post consultation'!$A:$W,21,FALSE)</f>
        <v>0</v>
      </c>
      <c r="V112" s="10" t="str">
        <f>VLOOKUP($A112,'[1]Post consultation'!$A:$W,22,FALSE)</f>
        <v>✓</v>
      </c>
      <c r="W112" s="10">
        <f>VLOOKUP($A112,'[1]Post consultation'!$A:$W,23,FALSE)</f>
        <v>0</v>
      </c>
    </row>
    <row r="113" spans="1:23" x14ac:dyDescent="0.4">
      <c r="A113" s="8" t="s">
        <v>262</v>
      </c>
      <c r="B113" s="9" t="s">
        <v>263</v>
      </c>
      <c r="C113" s="9" t="s">
        <v>95</v>
      </c>
      <c r="D113" s="10" t="str">
        <f>VLOOKUP($A113,'[1]Post consultation'!$A:$W,4,FALSE)</f>
        <v>✓</v>
      </c>
      <c r="E113" s="10">
        <f>VLOOKUP($A113,'[1]Post consultation'!$A:$W,5,FALSE)</f>
        <v>0</v>
      </c>
      <c r="F113" s="10">
        <f>VLOOKUP($A113,'[1]Post consultation'!$A:$W,6,FALSE)</f>
        <v>0</v>
      </c>
      <c r="G113" s="10">
        <f>VLOOKUP($A113,'[1]Post consultation'!$A:$W,7,FALSE)</f>
        <v>0</v>
      </c>
      <c r="H113" s="10">
        <f>VLOOKUP($A113,'[1]Post consultation'!$A:$W,8,FALSE)</f>
        <v>0</v>
      </c>
      <c r="I113" s="10">
        <f>VLOOKUP($A113,'[1]Post consultation'!$A:$W,9,FALSE)</f>
        <v>0</v>
      </c>
      <c r="J113" s="10" t="str">
        <f>VLOOKUP($A113,'[1]Post consultation'!$A:$W,10,FALSE)</f>
        <v>✓</v>
      </c>
      <c r="K113" s="10">
        <f>VLOOKUP($A113,'[1]Post consultation'!$A:$W,11,FALSE)</f>
        <v>0</v>
      </c>
      <c r="L113" s="10" t="str">
        <f>VLOOKUP($A113,'[1]Post consultation'!$A:$W,12,FALSE)</f>
        <v>✓</v>
      </c>
      <c r="M113" s="10">
        <f>VLOOKUP($A113,'[1]Post consultation'!$A:$W,13,FALSE)</f>
        <v>0</v>
      </c>
      <c r="N113" s="10">
        <f>VLOOKUP($A113,'[1]Post consultation'!$A:$W,14,FALSE)</f>
        <v>0</v>
      </c>
      <c r="O113" s="10">
        <f>VLOOKUP($A113,'[1]Post consultation'!$A:$W,15,FALSE)</f>
        <v>0</v>
      </c>
      <c r="P113" s="10">
        <f>VLOOKUP($A113,'[1]Post consultation'!$A:$W,16,FALSE)</f>
        <v>0</v>
      </c>
      <c r="Q113" s="10" t="str">
        <f>VLOOKUP($A113,'[1]Post consultation'!$A:$W,17,FALSE)</f>
        <v>✓</v>
      </c>
      <c r="R113" s="10">
        <f>VLOOKUP($A113,'[1]Post consultation'!$A:$W,18,FALSE)</f>
        <v>0</v>
      </c>
      <c r="S113" s="10">
        <f>VLOOKUP($A113,'[1]Post consultation'!$A:$W,19,FALSE)</f>
        <v>0</v>
      </c>
      <c r="T113" s="10">
        <f>VLOOKUP($A113,'[1]Post consultation'!$A:$W,20,FALSE)</f>
        <v>0</v>
      </c>
      <c r="U113" s="10" t="str">
        <f>VLOOKUP($A113,'[1]Post consultation'!$A:$W,21,FALSE)</f>
        <v>✓</v>
      </c>
      <c r="V113" s="10">
        <f>VLOOKUP($A113,'[1]Post consultation'!$A:$W,22,FALSE)</f>
        <v>0</v>
      </c>
      <c r="W113" s="10">
        <f>VLOOKUP($A113,'[1]Post consultation'!$A:$W,23,FALSE)</f>
        <v>0</v>
      </c>
    </row>
    <row r="114" spans="1:23" x14ac:dyDescent="0.4">
      <c r="A114" s="8" t="s">
        <v>264</v>
      </c>
      <c r="B114" s="9" t="s">
        <v>65</v>
      </c>
      <c r="C114" s="9" t="s">
        <v>265</v>
      </c>
      <c r="D114" s="10" t="str">
        <f>VLOOKUP($A114,'[1]Post consultation'!$A:$W,4,FALSE)</f>
        <v>✓</v>
      </c>
      <c r="E114" s="10">
        <f>VLOOKUP($A114,'[1]Post consultation'!$A:$W,5,FALSE)</f>
        <v>0</v>
      </c>
      <c r="F114" s="10">
        <f>VLOOKUP($A114,'[1]Post consultation'!$A:$W,6,FALSE)</f>
        <v>0</v>
      </c>
      <c r="G114" s="10">
        <f>VLOOKUP($A114,'[1]Post consultation'!$A:$W,7,FALSE)</f>
        <v>0</v>
      </c>
      <c r="H114" s="10">
        <f>VLOOKUP($A114,'[1]Post consultation'!$A:$W,8,FALSE)</f>
        <v>0</v>
      </c>
      <c r="I114" s="10">
        <f>VLOOKUP($A114,'[1]Post consultation'!$A:$W,9,FALSE)</f>
        <v>0</v>
      </c>
      <c r="J114" s="10" t="str">
        <f>VLOOKUP($A114,'[1]Post consultation'!$A:$W,10,FALSE)</f>
        <v>✓</v>
      </c>
      <c r="K114" s="10" t="str">
        <f>VLOOKUP($A114,'[1]Post consultation'!$A:$W,11,FALSE)</f>
        <v>✓</v>
      </c>
      <c r="L114" s="10" t="str">
        <f>VLOOKUP($A114,'[1]Post consultation'!$A:$W,12,FALSE)</f>
        <v>✓</v>
      </c>
      <c r="M114" s="10">
        <f>VLOOKUP($A114,'[1]Post consultation'!$A:$W,13,FALSE)</f>
        <v>0</v>
      </c>
      <c r="N114" s="10">
        <f>VLOOKUP($A114,'[1]Post consultation'!$A:$W,14,FALSE)</f>
        <v>0</v>
      </c>
      <c r="O114" s="10">
        <f>VLOOKUP($A114,'[1]Post consultation'!$A:$W,15,FALSE)</f>
        <v>0</v>
      </c>
      <c r="P114" s="10">
        <f>VLOOKUP($A114,'[1]Post consultation'!$A:$W,16,FALSE)</f>
        <v>0</v>
      </c>
      <c r="Q114" s="10" t="str">
        <f>VLOOKUP($A114,'[1]Post consultation'!$A:$W,17,FALSE)</f>
        <v>✓</v>
      </c>
      <c r="R114" s="10">
        <f>VLOOKUP($A114,'[1]Post consultation'!$A:$W,18,FALSE)</f>
        <v>0</v>
      </c>
      <c r="S114" s="10">
        <f>VLOOKUP($A114,'[1]Post consultation'!$A:$W,19,FALSE)</f>
        <v>0</v>
      </c>
      <c r="T114" s="10">
        <f>VLOOKUP($A114,'[1]Post consultation'!$A:$W,20,FALSE)</f>
        <v>0</v>
      </c>
      <c r="U114" s="10">
        <f>VLOOKUP($A114,'[1]Post consultation'!$A:$W,21,FALSE)</f>
        <v>0</v>
      </c>
      <c r="V114" s="10">
        <f>VLOOKUP($A114,'[1]Post consultation'!$A:$W,22,FALSE)</f>
        <v>0</v>
      </c>
      <c r="W114" s="10">
        <f>VLOOKUP($A114,'[1]Post consultation'!$A:$W,23,FALSE)</f>
        <v>0</v>
      </c>
    </row>
    <row r="115" spans="1:23" x14ac:dyDescent="0.4">
      <c r="A115" s="8" t="s">
        <v>266</v>
      </c>
      <c r="B115" s="9" t="s">
        <v>267</v>
      </c>
      <c r="C115" s="9" t="s">
        <v>217</v>
      </c>
      <c r="D115" s="10" t="str">
        <f>VLOOKUP($A115,'[1]Post consultation'!$A:$W,4,FALSE)</f>
        <v>✓</v>
      </c>
      <c r="E115" s="10">
        <f>VLOOKUP($A115,'[1]Post consultation'!$A:$W,5,FALSE)</f>
        <v>0</v>
      </c>
      <c r="F115" s="10">
        <f>VLOOKUP($A115,'[1]Post consultation'!$A:$W,6,FALSE)</f>
        <v>0</v>
      </c>
      <c r="G115" s="10">
        <f>VLOOKUP($A115,'[1]Post consultation'!$A:$W,7,FALSE)</f>
        <v>0</v>
      </c>
      <c r="H115" s="10">
        <f>VLOOKUP($A115,'[1]Post consultation'!$A:$W,8,FALSE)</f>
        <v>0</v>
      </c>
      <c r="I115" s="10">
        <f>VLOOKUP($A115,'[1]Post consultation'!$A:$W,9,FALSE)</f>
        <v>0</v>
      </c>
      <c r="J115" s="10" t="str">
        <f>VLOOKUP($A115,'[1]Post consultation'!$A:$W,10,FALSE)</f>
        <v>✓</v>
      </c>
      <c r="K115" s="10">
        <f>VLOOKUP($A115,'[1]Post consultation'!$A:$W,11,FALSE)</f>
        <v>0</v>
      </c>
      <c r="L115" s="10" t="str">
        <f>VLOOKUP($A115,'[1]Post consultation'!$A:$W,12,FALSE)</f>
        <v>✓</v>
      </c>
      <c r="M115" s="10">
        <f>VLOOKUP($A115,'[1]Post consultation'!$A:$W,13,FALSE)</f>
        <v>0</v>
      </c>
      <c r="N115" s="10">
        <f>VLOOKUP($A115,'[1]Post consultation'!$A:$W,14,FALSE)</f>
        <v>0</v>
      </c>
      <c r="O115" s="10">
        <f>VLOOKUP($A115,'[1]Post consultation'!$A:$W,15,FALSE)</f>
        <v>0</v>
      </c>
      <c r="P115" s="10">
        <f>VLOOKUP($A115,'[1]Post consultation'!$A:$W,16,FALSE)</f>
        <v>0</v>
      </c>
      <c r="Q115" s="10" t="str">
        <f>VLOOKUP($A115,'[1]Post consultation'!$A:$W,17,FALSE)</f>
        <v>✓</v>
      </c>
      <c r="R115" s="10">
        <f>VLOOKUP($A115,'[1]Post consultation'!$A:$W,18,FALSE)</f>
        <v>0</v>
      </c>
      <c r="S115" s="10">
        <f>VLOOKUP($A115,'[1]Post consultation'!$A:$W,19,FALSE)</f>
        <v>0</v>
      </c>
      <c r="T115" s="10">
        <f>VLOOKUP($A115,'[1]Post consultation'!$A:$W,20,FALSE)</f>
        <v>0</v>
      </c>
      <c r="U115" s="10" t="str">
        <f>VLOOKUP($A115,'[1]Post consultation'!$A:$W,21,FALSE)</f>
        <v>✓</v>
      </c>
      <c r="V115" s="10">
        <f>VLOOKUP($A115,'[1]Post consultation'!$A:$W,22,FALSE)</f>
        <v>0</v>
      </c>
      <c r="W115" s="10">
        <f>VLOOKUP($A115,'[1]Post consultation'!$A:$W,23,FALSE)</f>
        <v>0</v>
      </c>
    </row>
    <row r="116" spans="1:23" x14ac:dyDescent="0.4">
      <c r="A116" s="8" t="s">
        <v>268</v>
      </c>
      <c r="B116" s="9" t="s">
        <v>269</v>
      </c>
      <c r="C116" s="9" t="s">
        <v>72</v>
      </c>
      <c r="D116" s="10" t="str">
        <f>VLOOKUP($A116,'[1]Post consultation'!$A:$W,4,FALSE)</f>
        <v>✓</v>
      </c>
      <c r="E116" s="10">
        <f>VLOOKUP($A116,'[1]Post consultation'!$A:$W,5,FALSE)</f>
        <v>0</v>
      </c>
      <c r="F116" s="10">
        <f>VLOOKUP($A116,'[1]Post consultation'!$A:$W,6,FALSE)</f>
        <v>0</v>
      </c>
      <c r="G116" s="10">
        <f>VLOOKUP($A116,'[1]Post consultation'!$A:$W,7,FALSE)</f>
        <v>0</v>
      </c>
      <c r="H116" s="10">
        <f>VLOOKUP($A116,'[1]Post consultation'!$A:$W,8,FALSE)</f>
        <v>0</v>
      </c>
      <c r="I116" s="10">
        <f>VLOOKUP($A116,'[1]Post consultation'!$A:$W,9,FALSE)</f>
        <v>0</v>
      </c>
      <c r="J116" s="10" t="str">
        <f>VLOOKUP($A116,'[1]Post consultation'!$A:$W,10,FALSE)</f>
        <v>✓</v>
      </c>
      <c r="K116" s="10">
        <f>VLOOKUP($A116,'[1]Post consultation'!$A:$W,11,FALSE)</f>
        <v>0</v>
      </c>
      <c r="L116" s="10" t="str">
        <f>VLOOKUP($A116,'[1]Post consultation'!$A:$W,12,FALSE)</f>
        <v>✓</v>
      </c>
      <c r="M116" s="10">
        <f>VLOOKUP($A116,'[1]Post consultation'!$A:$W,13,FALSE)</f>
        <v>0</v>
      </c>
      <c r="N116" s="10">
        <f>VLOOKUP($A116,'[1]Post consultation'!$A:$W,14,FALSE)</f>
        <v>0</v>
      </c>
      <c r="O116" s="10">
        <f>VLOOKUP($A116,'[1]Post consultation'!$A:$W,15,FALSE)</f>
        <v>0</v>
      </c>
      <c r="P116" s="10">
        <f>VLOOKUP($A116,'[1]Post consultation'!$A:$W,16,FALSE)</f>
        <v>0</v>
      </c>
      <c r="Q116" s="10" t="str">
        <f>VLOOKUP($A116,'[1]Post consultation'!$A:$W,17,FALSE)</f>
        <v>✓</v>
      </c>
      <c r="R116" s="10">
        <f>VLOOKUP($A116,'[1]Post consultation'!$A:$W,18,FALSE)</f>
        <v>0</v>
      </c>
      <c r="S116" s="10">
        <f>VLOOKUP($A116,'[1]Post consultation'!$A:$W,19,FALSE)</f>
        <v>0</v>
      </c>
      <c r="T116" s="10">
        <f>VLOOKUP($A116,'[1]Post consultation'!$A:$W,20,FALSE)</f>
        <v>0</v>
      </c>
      <c r="U116" s="10">
        <f>VLOOKUP($A116,'[1]Post consultation'!$A:$W,21,FALSE)</f>
        <v>0</v>
      </c>
      <c r="V116" s="10">
        <f>VLOOKUP($A116,'[1]Post consultation'!$A:$W,22,FALSE)</f>
        <v>0</v>
      </c>
      <c r="W116" s="10">
        <f>VLOOKUP($A116,'[1]Post consultation'!$A:$W,23,FALSE)</f>
        <v>0</v>
      </c>
    </row>
    <row r="117" spans="1:23" x14ac:dyDescent="0.4">
      <c r="A117" s="8" t="s">
        <v>270</v>
      </c>
      <c r="B117" s="9" t="s">
        <v>271</v>
      </c>
      <c r="C117" s="9" t="s">
        <v>272</v>
      </c>
      <c r="D117" s="10" t="str">
        <f>VLOOKUP($A117,'[1]Post consultation'!$A:$W,4,FALSE)</f>
        <v>✓</v>
      </c>
      <c r="E117" s="10">
        <f>VLOOKUP($A117,'[1]Post consultation'!$A:$W,5,FALSE)</f>
        <v>0</v>
      </c>
      <c r="F117" s="10">
        <f>VLOOKUP($A117,'[1]Post consultation'!$A:$W,6,FALSE)</f>
        <v>0</v>
      </c>
      <c r="G117" s="10">
        <f>VLOOKUP($A117,'[1]Post consultation'!$A:$W,7,FALSE)</f>
        <v>0</v>
      </c>
      <c r="H117" s="10">
        <f>VLOOKUP($A117,'[1]Post consultation'!$A:$W,8,FALSE)</f>
        <v>0</v>
      </c>
      <c r="I117" s="10" t="str">
        <f>VLOOKUP($A117,'[1]Post consultation'!$A:$W,9,FALSE)</f>
        <v>✓</v>
      </c>
      <c r="J117" s="10" t="str">
        <f>VLOOKUP($A117,'[1]Post consultation'!$A:$W,10,FALSE)</f>
        <v>✓</v>
      </c>
      <c r="K117" s="10">
        <f>VLOOKUP($A117,'[1]Post consultation'!$A:$W,11,FALSE)</f>
        <v>0</v>
      </c>
      <c r="L117" s="10" t="str">
        <f>VLOOKUP($A117,'[1]Post consultation'!$A:$W,12,FALSE)</f>
        <v>✓</v>
      </c>
      <c r="M117" s="10">
        <f>VLOOKUP($A117,'[1]Post consultation'!$A:$W,13,FALSE)</f>
        <v>0</v>
      </c>
      <c r="N117" s="10">
        <f>VLOOKUP($A117,'[1]Post consultation'!$A:$W,14,FALSE)</f>
        <v>0</v>
      </c>
      <c r="O117" s="10">
        <f>VLOOKUP($A117,'[1]Post consultation'!$A:$W,15,FALSE)</f>
        <v>0</v>
      </c>
      <c r="P117" s="10">
        <f>VLOOKUP($A117,'[1]Post consultation'!$A:$W,16,FALSE)</f>
        <v>0</v>
      </c>
      <c r="Q117" s="10" t="str">
        <f>VLOOKUP($A117,'[1]Post consultation'!$A:$W,17,FALSE)</f>
        <v>✓</v>
      </c>
      <c r="R117" s="10">
        <f>VLOOKUP($A117,'[1]Post consultation'!$A:$W,18,FALSE)</f>
        <v>0</v>
      </c>
      <c r="S117" s="10">
        <f>VLOOKUP($A117,'[1]Post consultation'!$A:$W,19,FALSE)</f>
        <v>0</v>
      </c>
      <c r="T117" s="10">
        <f>VLOOKUP($A117,'[1]Post consultation'!$A:$W,20,FALSE)</f>
        <v>0</v>
      </c>
      <c r="U117" s="10">
        <f>VLOOKUP($A117,'[1]Post consultation'!$A:$W,21,FALSE)</f>
        <v>0</v>
      </c>
      <c r="V117" s="10">
        <f>VLOOKUP($A117,'[1]Post consultation'!$A:$W,22,FALSE)</f>
        <v>0</v>
      </c>
      <c r="W117" s="10">
        <f>VLOOKUP($A117,'[1]Post consultation'!$A:$W,23,FALSE)</f>
        <v>0</v>
      </c>
    </row>
    <row r="118" spans="1:23" x14ac:dyDescent="0.4">
      <c r="A118" s="8" t="s">
        <v>273</v>
      </c>
      <c r="B118" s="9" t="s">
        <v>274</v>
      </c>
      <c r="C118" s="9" t="s">
        <v>272</v>
      </c>
      <c r="D118" s="10" t="str">
        <f>VLOOKUP($A118,'[1]Post consultation'!$A:$W,4,FALSE)</f>
        <v>✓</v>
      </c>
      <c r="E118" s="10">
        <f>VLOOKUP($A118,'[1]Post consultation'!$A:$W,5,FALSE)</f>
        <v>0</v>
      </c>
      <c r="F118" s="10">
        <f>VLOOKUP($A118,'[1]Post consultation'!$A:$W,6,FALSE)</f>
        <v>0</v>
      </c>
      <c r="G118" s="10">
        <f>VLOOKUP($A118,'[1]Post consultation'!$A:$W,7,FALSE)</f>
        <v>0</v>
      </c>
      <c r="H118" s="10">
        <f>VLOOKUP($A118,'[1]Post consultation'!$A:$W,8,FALSE)</f>
        <v>0</v>
      </c>
      <c r="I118" s="10" t="str">
        <f>VLOOKUP($A118,'[1]Post consultation'!$A:$W,9,FALSE)</f>
        <v>✓</v>
      </c>
      <c r="J118" s="10" t="str">
        <f>VLOOKUP($A118,'[1]Post consultation'!$A:$W,10,FALSE)</f>
        <v>✓</v>
      </c>
      <c r="K118" s="10" t="str">
        <f>VLOOKUP($A118,'[1]Post consultation'!$A:$W,11,FALSE)</f>
        <v>✓</v>
      </c>
      <c r="L118" s="10" t="str">
        <f>VLOOKUP($A118,'[1]Post consultation'!$A:$W,12,FALSE)</f>
        <v>✓</v>
      </c>
      <c r="M118" s="10">
        <f>VLOOKUP($A118,'[1]Post consultation'!$A:$W,13,FALSE)</f>
        <v>0</v>
      </c>
      <c r="N118" s="10" t="str">
        <f>VLOOKUP($A118,'[1]Post consultation'!$A:$W,14,FALSE)</f>
        <v>✓</v>
      </c>
      <c r="O118" s="10">
        <f>VLOOKUP($A118,'[1]Post consultation'!$A:$W,15,FALSE)</f>
        <v>0</v>
      </c>
      <c r="P118" s="10">
        <f>VLOOKUP($A118,'[1]Post consultation'!$A:$W,16,FALSE)</f>
        <v>0</v>
      </c>
      <c r="Q118" s="10" t="str">
        <f>VLOOKUP($A118,'[1]Post consultation'!$A:$W,17,FALSE)</f>
        <v>✓</v>
      </c>
      <c r="R118" s="10">
        <f>VLOOKUP($A118,'[1]Post consultation'!$A:$W,18,FALSE)</f>
        <v>0</v>
      </c>
      <c r="S118" s="10">
        <f>VLOOKUP($A118,'[1]Post consultation'!$A:$W,19,FALSE)</f>
        <v>0</v>
      </c>
      <c r="T118" s="10">
        <f>VLOOKUP($A118,'[1]Post consultation'!$A:$W,20,FALSE)</f>
        <v>0</v>
      </c>
      <c r="U118" s="10">
        <f>VLOOKUP($A118,'[1]Post consultation'!$A:$W,21,FALSE)</f>
        <v>0</v>
      </c>
      <c r="V118" s="10">
        <f>VLOOKUP($A118,'[1]Post consultation'!$A:$W,22,FALSE)</f>
        <v>0</v>
      </c>
      <c r="W118" s="10">
        <f>VLOOKUP($A118,'[1]Post consultation'!$A:$W,23,FALSE)</f>
        <v>0</v>
      </c>
    </row>
    <row r="119" spans="1:23" x14ac:dyDescent="0.4">
      <c r="A119" s="8" t="s">
        <v>275</v>
      </c>
      <c r="B119" s="9" t="s">
        <v>276</v>
      </c>
      <c r="C119" s="9" t="s">
        <v>277</v>
      </c>
      <c r="D119" s="10" t="str">
        <f>VLOOKUP($A119,'[1]Post consultation'!$A:$W,4,FALSE)</f>
        <v>✓</v>
      </c>
      <c r="E119" s="10">
        <f>VLOOKUP($A119,'[1]Post consultation'!$A:$W,5,FALSE)</f>
        <v>0</v>
      </c>
      <c r="F119" s="10">
        <f>VLOOKUP($A119,'[1]Post consultation'!$A:$W,6,FALSE)</f>
        <v>0</v>
      </c>
      <c r="G119" s="10">
        <f>VLOOKUP($A119,'[1]Post consultation'!$A:$W,7,FALSE)</f>
        <v>0</v>
      </c>
      <c r="H119" s="10">
        <f>VLOOKUP($A119,'[1]Post consultation'!$A:$W,8,FALSE)</f>
        <v>0</v>
      </c>
      <c r="I119" s="10" t="str">
        <f>VLOOKUP($A119,'[1]Post consultation'!$A:$W,9,FALSE)</f>
        <v>✓</v>
      </c>
      <c r="J119" s="10" t="str">
        <f>VLOOKUP($A119,'[1]Post consultation'!$A:$W,10,FALSE)</f>
        <v>✓</v>
      </c>
      <c r="K119" s="10">
        <f>VLOOKUP($A119,'[1]Post consultation'!$A:$W,11,FALSE)</f>
        <v>0</v>
      </c>
      <c r="L119" s="10" t="str">
        <f>VLOOKUP($A119,'[1]Post consultation'!$A:$W,12,FALSE)</f>
        <v>✓</v>
      </c>
      <c r="M119" s="10">
        <f>VLOOKUP($A119,'[1]Post consultation'!$A:$W,13,FALSE)</f>
        <v>0</v>
      </c>
      <c r="N119" s="10">
        <f>VLOOKUP($A119,'[1]Post consultation'!$A:$W,14,FALSE)</f>
        <v>0</v>
      </c>
      <c r="O119" s="10">
        <f>VLOOKUP($A119,'[1]Post consultation'!$A:$W,15,FALSE)</f>
        <v>0</v>
      </c>
      <c r="P119" s="10">
        <f>VLOOKUP($A119,'[1]Post consultation'!$A:$W,16,FALSE)</f>
        <v>0</v>
      </c>
      <c r="Q119" s="10" t="str">
        <f>VLOOKUP($A119,'[1]Post consultation'!$A:$W,17,FALSE)</f>
        <v>✓</v>
      </c>
      <c r="R119" s="10">
        <f>VLOOKUP($A119,'[1]Post consultation'!$A:$W,18,FALSE)</f>
        <v>0</v>
      </c>
      <c r="S119" s="10">
        <f>VLOOKUP($A119,'[1]Post consultation'!$A:$W,19,FALSE)</f>
        <v>0</v>
      </c>
      <c r="T119" s="10">
        <f>VLOOKUP($A119,'[1]Post consultation'!$A:$W,20,FALSE)</f>
        <v>0</v>
      </c>
      <c r="U119" s="10">
        <f>VLOOKUP($A119,'[1]Post consultation'!$A:$W,21,FALSE)</f>
        <v>0</v>
      </c>
      <c r="V119" s="10">
        <f>VLOOKUP($A119,'[1]Post consultation'!$A:$W,22,FALSE)</f>
        <v>0</v>
      </c>
      <c r="W119" s="10">
        <f>VLOOKUP($A119,'[1]Post consultation'!$A:$W,23,FALSE)</f>
        <v>0</v>
      </c>
    </row>
    <row r="120" spans="1:23" x14ac:dyDescent="0.4">
      <c r="A120" s="8" t="s">
        <v>278</v>
      </c>
      <c r="B120" s="9" t="s">
        <v>279</v>
      </c>
      <c r="C120" s="9" t="s">
        <v>277</v>
      </c>
      <c r="D120" s="10" t="str">
        <f>VLOOKUP($A120,'[1]Post consultation'!$A:$W,4,FALSE)</f>
        <v>✓</v>
      </c>
      <c r="E120" s="10">
        <f>VLOOKUP($A120,'[1]Post consultation'!$A:$W,5,FALSE)</f>
        <v>0</v>
      </c>
      <c r="F120" s="10">
        <f>VLOOKUP($A120,'[1]Post consultation'!$A:$W,6,FALSE)</f>
        <v>0</v>
      </c>
      <c r="G120" s="10">
        <f>VLOOKUP($A120,'[1]Post consultation'!$A:$W,7,FALSE)</f>
        <v>0</v>
      </c>
      <c r="H120" s="10">
        <f>VLOOKUP($A120,'[1]Post consultation'!$A:$W,8,FALSE)</f>
        <v>0</v>
      </c>
      <c r="I120" s="10" t="str">
        <f>VLOOKUP($A120,'[1]Post consultation'!$A:$W,9,FALSE)</f>
        <v>✓</v>
      </c>
      <c r="J120" s="10" t="str">
        <f>VLOOKUP($A120,'[1]Post consultation'!$A:$W,10,FALSE)</f>
        <v>✓</v>
      </c>
      <c r="K120" s="10">
        <f>VLOOKUP($A120,'[1]Post consultation'!$A:$W,11,FALSE)</f>
        <v>0</v>
      </c>
      <c r="L120" s="10" t="str">
        <f>VLOOKUP($A120,'[1]Post consultation'!$A:$W,12,FALSE)</f>
        <v>✓</v>
      </c>
      <c r="M120" s="10">
        <f>VLOOKUP($A120,'[1]Post consultation'!$A:$W,13,FALSE)</f>
        <v>0</v>
      </c>
      <c r="N120" s="10">
        <f>VLOOKUP($A120,'[1]Post consultation'!$A:$W,14,FALSE)</f>
        <v>0</v>
      </c>
      <c r="O120" s="10">
        <f>VLOOKUP($A120,'[1]Post consultation'!$A:$W,15,FALSE)</f>
        <v>0</v>
      </c>
      <c r="P120" s="10">
        <f>VLOOKUP($A120,'[1]Post consultation'!$A:$W,16,FALSE)</f>
        <v>0</v>
      </c>
      <c r="Q120" s="10" t="str">
        <f>VLOOKUP($A120,'[1]Post consultation'!$A:$W,17,FALSE)</f>
        <v>✓</v>
      </c>
      <c r="R120" s="10">
        <f>VLOOKUP($A120,'[1]Post consultation'!$A:$W,18,FALSE)</f>
        <v>0</v>
      </c>
      <c r="S120" s="10">
        <f>VLOOKUP($A120,'[1]Post consultation'!$A:$W,19,FALSE)</f>
        <v>0</v>
      </c>
      <c r="T120" s="10">
        <f>VLOOKUP($A120,'[1]Post consultation'!$A:$W,20,FALSE)</f>
        <v>0</v>
      </c>
      <c r="U120" s="10">
        <f>VLOOKUP($A120,'[1]Post consultation'!$A:$W,21,FALSE)</f>
        <v>0</v>
      </c>
      <c r="V120" s="10">
        <f>VLOOKUP($A120,'[1]Post consultation'!$A:$W,22,FALSE)</f>
        <v>0</v>
      </c>
      <c r="W120" s="10">
        <f>VLOOKUP($A120,'[1]Post consultation'!$A:$W,23,FALSE)</f>
        <v>0</v>
      </c>
    </row>
    <row r="121" spans="1:23" x14ac:dyDescent="0.4">
      <c r="A121" s="8" t="s">
        <v>280</v>
      </c>
      <c r="B121" s="9" t="s">
        <v>281</v>
      </c>
      <c r="C121" s="9" t="s">
        <v>277</v>
      </c>
      <c r="D121" s="10" t="str">
        <f>VLOOKUP($A121,'[1]Post consultation'!$A:$W,4,FALSE)</f>
        <v>✓</v>
      </c>
      <c r="E121" s="10">
        <f>VLOOKUP($A121,'[1]Post consultation'!$A:$W,5,FALSE)</f>
        <v>0</v>
      </c>
      <c r="F121" s="10">
        <f>VLOOKUP($A121,'[1]Post consultation'!$A:$W,6,FALSE)</f>
        <v>0</v>
      </c>
      <c r="G121" s="10">
        <f>VLOOKUP($A121,'[1]Post consultation'!$A:$W,7,FALSE)</f>
        <v>0</v>
      </c>
      <c r="H121" s="10">
        <f>VLOOKUP($A121,'[1]Post consultation'!$A:$W,8,FALSE)</f>
        <v>0</v>
      </c>
      <c r="I121" s="10" t="str">
        <f>VLOOKUP($A121,'[1]Post consultation'!$A:$W,9,FALSE)</f>
        <v>✓</v>
      </c>
      <c r="J121" s="10" t="str">
        <f>VLOOKUP($A121,'[1]Post consultation'!$A:$W,10,FALSE)</f>
        <v>✓</v>
      </c>
      <c r="K121" s="10" t="str">
        <f>VLOOKUP($A121,'[1]Post consultation'!$A:$W,11,FALSE)</f>
        <v>✓</v>
      </c>
      <c r="L121" s="10" t="str">
        <f>VLOOKUP($A121,'[1]Post consultation'!$A:$W,12,FALSE)</f>
        <v>✓</v>
      </c>
      <c r="M121" s="10">
        <f>VLOOKUP($A121,'[1]Post consultation'!$A:$W,13,FALSE)</f>
        <v>0</v>
      </c>
      <c r="N121" s="10" t="str">
        <f>VLOOKUP($A121,'[1]Post consultation'!$A:$W,14,FALSE)</f>
        <v>✓</v>
      </c>
      <c r="O121" s="10">
        <f>VLOOKUP($A121,'[1]Post consultation'!$A:$W,15,FALSE)</f>
        <v>0</v>
      </c>
      <c r="P121" s="10">
        <f>VLOOKUP($A121,'[1]Post consultation'!$A:$W,16,FALSE)</f>
        <v>0</v>
      </c>
      <c r="Q121" s="10" t="str">
        <f>VLOOKUP($A121,'[1]Post consultation'!$A:$W,17,FALSE)</f>
        <v>✓</v>
      </c>
      <c r="R121" s="10">
        <f>VLOOKUP($A121,'[1]Post consultation'!$A:$W,18,FALSE)</f>
        <v>0</v>
      </c>
      <c r="S121" s="10">
        <f>VLOOKUP($A121,'[1]Post consultation'!$A:$W,19,FALSE)</f>
        <v>0</v>
      </c>
      <c r="T121" s="10">
        <f>VLOOKUP($A121,'[1]Post consultation'!$A:$W,20,FALSE)</f>
        <v>0</v>
      </c>
      <c r="U121" s="10">
        <f>VLOOKUP($A121,'[1]Post consultation'!$A:$W,21,FALSE)</f>
        <v>0</v>
      </c>
      <c r="V121" s="10">
        <f>VLOOKUP($A121,'[1]Post consultation'!$A:$W,22,FALSE)</f>
        <v>0</v>
      </c>
      <c r="W121" s="10">
        <f>VLOOKUP($A121,'[1]Post consultation'!$A:$W,23,FALSE)</f>
        <v>0</v>
      </c>
    </row>
    <row r="122" spans="1:23" x14ac:dyDescent="0.4">
      <c r="A122" s="8" t="s">
        <v>282</v>
      </c>
      <c r="B122" s="9" t="s">
        <v>283</v>
      </c>
      <c r="C122" s="9" t="s">
        <v>277</v>
      </c>
      <c r="D122" s="10" t="str">
        <f>VLOOKUP($A122,'[1]Post consultation'!$A:$W,4,FALSE)</f>
        <v>✓</v>
      </c>
      <c r="E122" s="10">
        <f>VLOOKUP($A122,'[1]Post consultation'!$A:$W,5,FALSE)</f>
        <v>0</v>
      </c>
      <c r="F122" s="10">
        <f>VLOOKUP($A122,'[1]Post consultation'!$A:$W,6,FALSE)</f>
        <v>0</v>
      </c>
      <c r="G122" s="10">
        <f>VLOOKUP($A122,'[1]Post consultation'!$A:$W,7,FALSE)</f>
        <v>0</v>
      </c>
      <c r="H122" s="10">
        <f>VLOOKUP($A122,'[1]Post consultation'!$A:$W,8,FALSE)</f>
        <v>0</v>
      </c>
      <c r="I122" s="10" t="str">
        <f>VLOOKUP($A122,'[1]Post consultation'!$A:$W,9,FALSE)</f>
        <v>✓</v>
      </c>
      <c r="J122" s="10" t="str">
        <f>VLOOKUP($A122,'[1]Post consultation'!$A:$W,10,FALSE)</f>
        <v>✓</v>
      </c>
      <c r="K122" s="10">
        <f>VLOOKUP($A122,'[1]Post consultation'!$A:$W,11,FALSE)</f>
        <v>0</v>
      </c>
      <c r="L122" s="10" t="str">
        <f>VLOOKUP($A122,'[1]Post consultation'!$A:$W,12,FALSE)</f>
        <v>✓</v>
      </c>
      <c r="M122" s="10">
        <f>VLOOKUP($A122,'[1]Post consultation'!$A:$W,13,FALSE)</f>
        <v>0</v>
      </c>
      <c r="N122" s="10">
        <f>VLOOKUP($A122,'[1]Post consultation'!$A:$W,14,FALSE)</f>
        <v>0</v>
      </c>
      <c r="O122" s="10">
        <f>VLOOKUP($A122,'[1]Post consultation'!$A:$W,15,FALSE)</f>
        <v>0</v>
      </c>
      <c r="P122" s="10">
        <f>VLOOKUP($A122,'[1]Post consultation'!$A:$W,16,FALSE)</f>
        <v>0</v>
      </c>
      <c r="Q122" s="10" t="str">
        <f>VLOOKUP($A122,'[1]Post consultation'!$A:$W,17,FALSE)</f>
        <v>✓</v>
      </c>
      <c r="R122" s="10">
        <f>VLOOKUP($A122,'[1]Post consultation'!$A:$W,18,FALSE)</f>
        <v>0</v>
      </c>
      <c r="S122" s="10">
        <f>VLOOKUP($A122,'[1]Post consultation'!$A:$W,19,FALSE)</f>
        <v>0</v>
      </c>
      <c r="T122" s="10">
        <f>VLOOKUP($A122,'[1]Post consultation'!$A:$W,20,FALSE)</f>
        <v>0</v>
      </c>
      <c r="U122" s="10">
        <f>VLOOKUP($A122,'[1]Post consultation'!$A:$W,21,FALSE)</f>
        <v>0</v>
      </c>
      <c r="V122" s="10">
        <f>VLOOKUP($A122,'[1]Post consultation'!$A:$W,22,FALSE)</f>
        <v>0</v>
      </c>
      <c r="W122" s="10">
        <f>VLOOKUP($A122,'[1]Post consultation'!$A:$W,23,FALSE)</f>
        <v>0</v>
      </c>
    </row>
    <row r="123" spans="1:23" x14ac:dyDescent="0.4">
      <c r="A123" s="8" t="s">
        <v>284</v>
      </c>
      <c r="B123" s="9" t="s">
        <v>285</v>
      </c>
      <c r="C123" s="9" t="s">
        <v>277</v>
      </c>
      <c r="D123" s="10" t="str">
        <f>VLOOKUP($A123,'[1]Post consultation'!$A:$W,4,FALSE)</f>
        <v>✓</v>
      </c>
      <c r="E123" s="10">
        <f>VLOOKUP($A123,'[1]Post consultation'!$A:$W,5,FALSE)</f>
        <v>0</v>
      </c>
      <c r="F123" s="10">
        <f>VLOOKUP($A123,'[1]Post consultation'!$A:$W,6,FALSE)</f>
        <v>0</v>
      </c>
      <c r="G123" s="10">
        <f>VLOOKUP($A123,'[1]Post consultation'!$A:$W,7,FALSE)</f>
        <v>0</v>
      </c>
      <c r="H123" s="10">
        <f>VLOOKUP($A123,'[1]Post consultation'!$A:$W,8,FALSE)</f>
        <v>0</v>
      </c>
      <c r="I123" s="10" t="str">
        <f>VLOOKUP($A123,'[1]Post consultation'!$A:$W,9,FALSE)</f>
        <v>✓</v>
      </c>
      <c r="J123" s="10" t="str">
        <f>VLOOKUP($A123,'[1]Post consultation'!$A:$W,10,FALSE)</f>
        <v>✓</v>
      </c>
      <c r="K123" s="10" t="str">
        <f>VLOOKUP($A123,'[1]Post consultation'!$A:$W,11,FALSE)</f>
        <v>✓</v>
      </c>
      <c r="L123" s="10" t="str">
        <f>VLOOKUP($A123,'[1]Post consultation'!$A:$W,12,FALSE)</f>
        <v>✓</v>
      </c>
      <c r="M123" s="10">
        <f>VLOOKUP($A123,'[1]Post consultation'!$A:$W,13,FALSE)</f>
        <v>0</v>
      </c>
      <c r="N123" s="10" t="str">
        <f>VLOOKUP($A123,'[1]Post consultation'!$A:$W,14,FALSE)</f>
        <v>✓</v>
      </c>
      <c r="O123" s="10">
        <f>VLOOKUP($A123,'[1]Post consultation'!$A:$W,15,FALSE)</f>
        <v>0</v>
      </c>
      <c r="P123" s="10">
        <f>VLOOKUP($A123,'[1]Post consultation'!$A:$W,16,FALSE)</f>
        <v>0</v>
      </c>
      <c r="Q123" s="10" t="str">
        <f>VLOOKUP($A123,'[1]Post consultation'!$A:$W,17,FALSE)</f>
        <v>✓</v>
      </c>
      <c r="R123" s="10">
        <f>VLOOKUP($A123,'[1]Post consultation'!$A:$W,18,FALSE)</f>
        <v>0</v>
      </c>
      <c r="S123" s="10">
        <f>VLOOKUP($A123,'[1]Post consultation'!$A:$W,19,FALSE)</f>
        <v>0</v>
      </c>
      <c r="T123" s="10">
        <f>VLOOKUP($A123,'[1]Post consultation'!$A:$W,20,FALSE)</f>
        <v>0</v>
      </c>
      <c r="U123" s="10">
        <f>VLOOKUP($A123,'[1]Post consultation'!$A:$W,21,FALSE)</f>
        <v>0</v>
      </c>
      <c r="V123" s="10">
        <f>VLOOKUP($A123,'[1]Post consultation'!$A:$W,22,FALSE)</f>
        <v>0</v>
      </c>
      <c r="W123" s="10">
        <f>VLOOKUP($A123,'[1]Post consultation'!$A:$W,23,FALSE)</f>
        <v>0</v>
      </c>
    </row>
    <row r="124" spans="1:23" x14ac:dyDescent="0.4">
      <c r="A124" s="8" t="s">
        <v>286</v>
      </c>
      <c r="B124" s="9" t="s">
        <v>287</v>
      </c>
      <c r="C124" s="9" t="s">
        <v>277</v>
      </c>
      <c r="D124" s="10" t="str">
        <f>VLOOKUP($A124,'[1]Post consultation'!$A:$W,4,FALSE)</f>
        <v>✓</v>
      </c>
      <c r="E124" s="10">
        <f>VLOOKUP($A124,'[1]Post consultation'!$A:$W,5,FALSE)</f>
        <v>0</v>
      </c>
      <c r="F124" s="10">
        <f>VLOOKUP($A124,'[1]Post consultation'!$A:$W,6,FALSE)</f>
        <v>0</v>
      </c>
      <c r="G124" s="10">
        <f>VLOOKUP($A124,'[1]Post consultation'!$A:$W,7,FALSE)</f>
        <v>0</v>
      </c>
      <c r="H124" s="10">
        <f>VLOOKUP($A124,'[1]Post consultation'!$A:$W,8,FALSE)</f>
        <v>0</v>
      </c>
      <c r="I124" s="10" t="str">
        <f>VLOOKUP($A124,'[1]Post consultation'!$A:$W,9,FALSE)</f>
        <v>✓</v>
      </c>
      <c r="J124" s="10" t="str">
        <f>VLOOKUP($A124,'[1]Post consultation'!$A:$W,10,FALSE)</f>
        <v>✓</v>
      </c>
      <c r="K124" s="10">
        <f>VLOOKUP($A124,'[1]Post consultation'!$A:$W,11,FALSE)</f>
        <v>0</v>
      </c>
      <c r="L124" s="10" t="str">
        <f>VLOOKUP($A124,'[1]Post consultation'!$A:$W,12,FALSE)</f>
        <v>✓</v>
      </c>
      <c r="M124" s="10">
        <f>VLOOKUP($A124,'[1]Post consultation'!$A:$W,13,FALSE)</f>
        <v>0</v>
      </c>
      <c r="N124" s="10" t="str">
        <f>VLOOKUP($A124,'[1]Post consultation'!$A:$W,14,FALSE)</f>
        <v>✓</v>
      </c>
      <c r="O124" s="10">
        <f>VLOOKUP($A124,'[1]Post consultation'!$A:$W,15,FALSE)</f>
        <v>0</v>
      </c>
      <c r="P124" s="10">
        <f>VLOOKUP($A124,'[1]Post consultation'!$A:$W,16,FALSE)</f>
        <v>0</v>
      </c>
      <c r="Q124" s="10" t="str">
        <f>VLOOKUP($A124,'[1]Post consultation'!$A:$W,17,FALSE)</f>
        <v>✓</v>
      </c>
      <c r="R124" s="10">
        <f>VLOOKUP($A124,'[1]Post consultation'!$A:$W,18,FALSE)</f>
        <v>0</v>
      </c>
      <c r="S124" s="10">
        <f>VLOOKUP($A124,'[1]Post consultation'!$A:$W,19,FALSE)</f>
        <v>0</v>
      </c>
      <c r="T124" s="10">
        <f>VLOOKUP($A124,'[1]Post consultation'!$A:$W,20,FALSE)</f>
        <v>0</v>
      </c>
      <c r="U124" s="10">
        <f>VLOOKUP($A124,'[1]Post consultation'!$A:$W,21,FALSE)</f>
        <v>0</v>
      </c>
      <c r="V124" s="10">
        <f>VLOOKUP($A124,'[1]Post consultation'!$A:$W,22,FALSE)</f>
        <v>0</v>
      </c>
      <c r="W124" s="10">
        <f>VLOOKUP($A124,'[1]Post consultation'!$A:$W,23,FALSE)</f>
        <v>0</v>
      </c>
    </row>
    <row r="125" spans="1:23" x14ac:dyDescent="0.4">
      <c r="A125" s="8" t="s">
        <v>288</v>
      </c>
      <c r="B125" s="9" t="s">
        <v>85</v>
      </c>
      <c r="C125" s="9" t="s">
        <v>277</v>
      </c>
      <c r="D125" s="10" t="str">
        <f>VLOOKUP($A125,'[1]Post consultation'!$A:$W,4,FALSE)</f>
        <v>✓</v>
      </c>
      <c r="E125" s="10">
        <f>VLOOKUP($A125,'[1]Post consultation'!$A:$W,5,FALSE)</f>
        <v>0</v>
      </c>
      <c r="F125" s="10">
        <f>VLOOKUP($A125,'[1]Post consultation'!$A:$W,6,FALSE)</f>
        <v>0</v>
      </c>
      <c r="G125" s="10">
        <f>VLOOKUP($A125,'[1]Post consultation'!$A:$W,7,FALSE)</f>
        <v>0</v>
      </c>
      <c r="H125" s="10">
        <f>VLOOKUP($A125,'[1]Post consultation'!$A:$W,8,FALSE)</f>
        <v>0</v>
      </c>
      <c r="I125" s="10" t="str">
        <f>VLOOKUP($A125,'[1]Post consultation'!$A:$W,9,FALSE)</f>
        <v>✓</v>
      </c>
      <c r="J125" s="10" t="str">
        <f>VLOOKUP($A125,'[1]Post consultation'!$A:$W,10,FALSE)</f>
        <v>✓</v>
      </c>
      <c r="K125" s="10" t="str">
        <f>VLOOKUP($A125,'[1]Post consultation'!$A:$W,11,FALSE)</f>
        <v>✓</v>
      </c>
      <c r="L125" s="10" t="str">
        <f>VLOOKUP($A125,'[1]Post consultation'!$A:$W,12,FALSE)</f>
        <v>✓</v>
      </c>
      <c r="M125" s="10">
        <f>VLOOKUP($A125,'[1]Post consultation'!$A:$W,13,FALSE)</f>
        <v>0</v>
      </c>
      <c r="N125" s="10" t="str">
        <f>VLOOKUP($A125,'[1]Post consultation'!$A:$W,14,FALSE)</f>
        <v>✓</v>
      </c>
      <c r="O125" s="10">
        <f>VLOOKUP($A125,'[1]Post consultation'!$A:$W,15,FALSE)</f>
        <v>0</v>
      </c>
      <c r="P125" s="10">
        <f>VLOOKUP($A125,'[1]Post consultation'!$A:$W,16,FALSE)</f>
        <v>0</v>
      </c>
      <c r="Q125" s="10" t="str">
        <f>VLOOKUP($A125,'[1]Post consultation'!$A:$W,17,FALSE)</f>
        <v>✓</v>
      </c>
      <c r="R125" s="10">
        <f>VLOOKUP($A125,'[1]Post consultation'!$A:$W,18,FALSE)</f>
        <v>0</v>
      </c>
      <c r="S125" s="10">
        <f>VLOOKUP($A125,'[1]Post consultation'!$A:$W,19,FALSE)</f>
        <v>0</v>
      </c>
      <c r="T125" s="10">
        <f>VLOOKUP($A125,'[1]Post consultation'!$A:$W,20,FALSE)</f>
        <v>0</v>
      </c>
      <c r="U125" s="10">
        <f>VLOOKUP($A125,'[1]Post consultation'!$A:$W,21,FALSE)</f>
        <v>0</v>
      </c>
      <c r="V125" s="10">
        <f>VLOOKUP($A125,'[1]Post consultation'!$A:$W,22,FALSE)</f>
        <v>0</v>
      </c>
      <c r="W125" s="10">
        <f>VLOOKUP($A125,'[1]Post consultation'!$A:$W,23,FALSE)</f>
        <v>0</v>
      </c>
    </row>
    <row r="126" spans="1:23" x14ac:dyDescent="0.4">
      <c r="A126" s="8" t="s">
        <v>289</v>
      </c>
      <c r="B126" s="9" t="s">
        <v>290</v>
      </c>
      <c r="C126" s="9" t="s">
        <v>272</v>
      </c>
      <c r="D126" s="10" t="str">
        <f>VLOOKUP($A126,'[1]Post consultation'!$A:$W,4,FALSE)</f>
        <v>✓</v>
      </c>
      <c r="E126" s="10">
        <f>VLOOKUP($A126,'[1]Post consultation'!$A:$W,5,FALSE)</f>
        <v>0</v>
      </c>
      <c r="F126" s="10">
        <f>VLOOKUP($A126,'[1]Post consultation'!$A:$W,6,FALSE)</f>
        <v>0</v>
      </c>
      <c r="G126" s="10">
        <f>VLOOKUP($A126,'[1]Post consultation'!$A:$W,7,FALSE)</f>
        <v>0</v>
      </c>
      <c r="H126" s="10">
        <f>VLOOKUP($A126,'[1]Post consultation'!$A:$W,8,FALSE)</f>
        <v>0</v>
      </c>
      <c r="I126" s="10" t="str">
        <f>VLOOKUP($A126,'[1]Post consultation'!$A:$W,9,FALSE)</f>
        <v>✓</v>
      </c>
      <c r="J126" s="10" t="str">
        <f>VLOOKUP($A126,'[1]Post consultation'!$A:$W,10,FALSE)</f>
        <v>✓</v>
      </c>
      <c r="K126" s="10">
        <f>VLOOKUP($A126,'[1]Post consultation'!$A:$W,11,FALSE)</f>
        <v>0</v>
      </c>
      <c r="L126" s="10" t="str">
        <f>VLOOKUP($A126,'[1]Post consultation'!$A:$W,12,FALSE)</f>
        <v>✓</v>
      </c>
      <c r="M126" s="10">
        <f>VLOOKUP($A126,'[1]Post consultation'!$A:$W,13,FALSE)</f>
        <v>0</v>
      </c>
      <c r="N126" s="10">
        <f>VLOOKUP($A126,'[1]Post consultation'!$A:$W,14,FALSE)</f>
        <v>0</v>
      </c>
      <c r="O126" s="10">
        <f>VLOOKUP($A126,'[1]Post consultation'!$A:$W,15,FALSE)</f>
        <v>0</v>
      </c>
      <c r="P126" s="10">
        <f>VLOOKUP($A126,'[1]Post consultation'!$A:$W,16,FALSE)</f>
        <v>0</v>
      </c>
      <c r="Q126" s="10" t="str">
        <f>VLOOKUP($A126,'[1]Post consultation'!$A:$W,17,FALSE)</f>
        <v>✓</v>
      </c>
      <c r="R126" s="10">
        <f>VLOOKUP($A126,'[1]Post consultation'!$A:$W,18,FALSE)</f>
        <v>0</v>
      </c>
      <c r="S126" s="10">
        <f>VLOOKUP($A126,'[1]Post consultation'!$A:$W,19,FALSE)</f>
        <v>0</v>
      </c>
      <c r="T126" s="10">
        <f>VLOOKUP($A126,'[1]Post consultation'!$A:$W,20,FALSE)</f>
        <v>0</v>
      </c>
      <c r="U126" s="10">
        <f>VLOOKUP($A126,'[1]Post consultation'!$A:$W,21,FALSE)</f>
        <v>0</v>
      </c>
      <c r="V126" s="10">
        <f>VLOOKUP($A126,'[1]Post consultation'!$A:$W,22,FALSE)</f>
        <v>0</v>
      </c>
      <c r="W126" s="10">
        <f>VLOOKUP($A126,'[1]Post consultation'!$A:$W,23,FALSE)</f>
        <v>0</v>
      </c>
    </row>
    <row r="127" spans="1:23" x14ac:dyDescent="0.4">
      <c r="A127" s="8" t="s">
        <v>291</v>
      </c>
      <c r="B127" s="9" t="s">
        <v>292</v>
      </c>
      <c r="C127" s="9" t="s">
        <v>272</v>
      </c>
      <c r="D127" s="10" t="str">
        <f>VLOOKUP($A127,'[1]Post consultation'!$A:$W,4,FALSE)</f>
        <v>✓</v>
      </c>
      <c r="E127" s="10">
        <f>VLOOKUP($A127,'[1]Post consultation'!$A:$W,5,FALSE)</f>
        <v>0</v>
      </c>
      <c r="F127" s="10">
        <f>VLOOKUP($A127,'[1]Post consultation'!$A:$W,6,FALSE)</f>
        <v>0</v>
      </c>
      <c r="G127" s="10">
        <f>VLOOKUP($A127,'[1]Post consultation'!$A:$W,7,FALSE)</f>
        <v>0</v>
      </c>
      <c r="H127" s="10">
        <f>VLOOKUP($A127,'[1]Post consultation'!$A:$W,8,FALSE)</f>
        <v>0</v>
      </c>
      <c r="I127" s="10" t="str">
        <f>VLOOKUP($A127,'[1]Post consultation'!$A:$W,9,FALSE)</f>
        <v>✓</v>
      </c>
      <c r="J127" s="10" t="str">
        <f>VLOOKUP($A127,'[1]Post consultation'!$A:$W,10,FALSE)</f>
        <v>✓</v>
      </c>
      <c r="K127" s="10">
        <f>VLOOKUP($A127,'[1]Post consultation'!$A:$W,11,FALSE)</f>
        <v>0</v>
      </c>
      <c r="L127" s="10" t="str">
        <f>VLOOKUP($A127,'[1]Post consultation'!$A:$W,12,FALSE)</f>
        <v>✓</v>
      </c>
      <c r="M127" s="10">
        <f>VLOOKUP($A127,'[1]Post consultation'!$A:$W,13,FALSE)</f>
        <v>0</v>
      </c>
      <c r="N127" s="10">
        <f>VLOOKUP($A127,'[1]Post consultation'!$A:$W,14,FALSE)</f>
        <v>0</v>
      </c>
      <c r="O127" s="10">
        <f>VLOOKUP($A127,'[1]Post consultation'!$A:$W,15,FALSE)</f>
        <v>0</v>
      </c>
      <c r="P127" s="10">
        <f>VLOOKUP($A127,'[1]Post consultation'!$A:$W,16,FALSE)</f>
        <v>0</v>
      </c>
      <c r="Q127" s="10" t="str">
        <f>VLOOKUP($A127,'[1]Post consultation'!$A:$W,17,FALSE)</f>
        <v>✓</v>
      </c>
      <c r="R127" s="10">
        <f>VLOOKUP($A127,'[1]Post consultation'!$A:$W,18,FALSE)</f>
        <v>0</v>
      </c>
      <c r="S127" s="10">
        <f>VLOOKUP($A127,'[1]Post consultation'!$A:$W,19,FALSE)</f>
        <v>0</v>
      </c>
      <c r="T127" s="10">
        <f>VLOOKUP($A127,'[1]Post consultation'!$A:$W,20,FALSE)</f>
        <v>0</v>
      </c>
      <c r="U127" s="10">
        <f>VLOOKUP($A127,'[1]Post consultation'!$A:$W,21,FALSE)</f>
        <v>0</v>
      </c>
      <c r="V127" s="10">
        <f>VLOOKUP($A127,'[1]Post consultation'!$A:$W,22,FALSE)</f>
        <v>0</v>
      </c>
      <c r="W127" s="10">
        <f>VLOOKUP($A127,'[1]Post consultation'!$A:$W,23,FALSE)</f>
        <v>0</v>
      </c>
    </row>
    <row r="128" spans="1:23" x14ac:dyDescent="0.4">
      <c r="A128" s="8" t="s">
        <v>293</v>
      </c>
      <c r="B128" s="9" t="s">
        <v>294</v>
      </c>
      <c r="C128" s="9" t="s">
        <v>277</v>
      </c>
      <c r="D128" s="10" t="str">
        <f>VLOOKUP($A128,'[1]Post consultation'!$A:$W,4,FALSE)</f>
        <v>✓</v>
      </c>
      <c r="E128" s="10">
        <f>VLOOKUP($A128,'[1]Post consultation'!$A:$W,5,FALSE)</f>
        <v>0</v>
      </c>
      <c r="F128" s="10">
        <f>VLOOKUP($A128,'[1]Post consultation'!$A:$W,6,FALSE)</f>
        <v>0</v>
      </c>
      <c r="G128" s="10">
        <f>VLOOKUP($A128,'[1]Post consultation'!$A:$W,7,FALSE)</f>
        <v>0</v>
      </c>
      <c r="H128" s="10">
        <f>VLOOKUP($A128,'[1]Post consultation'!$A:$W,8,FALSE)</f>
        <v>0</v>
      </c>
      <c r="I128" s="10">
        <f>VLOOKUP($A128,'[1]Post consultation'!$A:$W,9,FALSE)</f>
        <v>0</v>
      </c>
      <c r="J128" s="10" t="str">
        <f>VLOOKUP($A128,'[1]Post consultation'!$A:$W,10,FALSE)</f>
        <v>✓</v>
      </c>
      <c r="K128" s="10">
        <f>VLOOKUP($A128,'[1]Post consultation'!$A:$W,11,FALSE)</f>
        <v>0</v>
      </c>
      <c r="L128" s="10" t="str">
        <f>VLOOKUP($A128,'[1]Post consultation'!$A:$W,12,FALSE)</f>
        <v>✓</v>
      </c>
      <c r="M128" s="10">
        <f>VLOOKUP($A128,'[1]Post consultation'!$A:$W,13,FALSE)</f>
        <v>0</v>
      </c>
      <c r="N128" s="10">
        <f>VLOOKUP($A128,'[1]Post consultation'!$A:$W,14,FALSE)</f>
        <v>0</v>
      </c>
      <c r="O128" s="10">
        <f>VLOOKUP($A128,'[1]Post consultation'!$A:$W,15,FALSE)</f>
        <v>0</v>
      </c>
      <c r="P128" s="10">
        <f>VLOOKUP($A128,'[1]Post consultation'!$A:$W,16,FALSE)</f>
        <v>0</v>
      </c>
      <c r="Q128" s="10" t="str">
        <f>VLOOKUP($A128,'[1]Post consultation'!$A:$W,17,FALSE)</f>
        <v>✓</v>
      </c>
      <c r="R128" s="10">
        <f>VLOOKUP($A128,'[1]Post consultation'!$A:$W,18,FALSE)</f>
        <v>0</v>
      </c>
      <c r="S128" s="10">
        <f>VLOOKUP($A128,'[1]Post consultation'!$A:$W,19,FALSE)</f>
        <v>0</v>
      </c>
      <c r="T128" s="10">
        <f>VLOOKUP($A128,'[1]Post consultation'!$A:$W,20,FALSE)</f>
        <v>0</v>
      </c>
      <c r="U128" s="10">
        <f>VLOOKUP($A128,'[1]Post consultation'!$A:$W,21,FALSE)</f>
        <v>0</v>
      </c>
      <c r="V128" s="10">
        <f>VLOOKUP($A128,'[1]Post consultation'!$A:$W,22,FALSE)</f>
        <v>0</v>
      </c>
      <c r="W128" s="10">
        <f>VLOOKUP($A128,'[1]Post consultation'!$A:$W,23,FALSE)</f>
        <v>0</v>
      </c>
    </row>
    <row r="129" spans="1:23" x14ac:dyDescent="0.4">
      <c r="A129" s="8" t="s">
        <v>295</v>
      </c>
      <c r="B129" s="9" t="s">
        <v>296</v>
      </c>
      <c r="C129" s="9" t="s">
        <v>277</v>
      </c>
      <c r="D129" s="10" t="str">
        <f>VLOOKUP($A129,'[1]Post consultation'!$A:$W,4,FALSE)</f>
        <v>✓</v>
      </c>
      <c r="E129" s="10">
        <f>VLOOKUP($A129,'[1]Post consultation'!$A:$W,5,FALSE)</f>
        <v>0</v>
      </c>
      <c r="F129" s="10">
        <f>VLOOKUP($A129,'[1]Post consultation'!$A:$W,6,FALSE)</f>
        <v>0</v>
      </c>
      <c r="G129" s="10">
        <f>VLOOKUP($A129,'[1]Post consultation'!$A:$W,7,FALSE)</f>
        <v>0</v>
      </c>
      <c r="H129" s="10">
        <f>VLOOKUP($A129,'[1]Post consultation'!$A:$W,8,FALSE)</f>
        <v>0</v>
      </c>
      <c r="I129" s="10" t="str">
        <f>VLOOKUP($A129,'[1]Post consultation'!$A:$W,9,FALSE)</f>
        <v>✓</v>
      </c>
      <c r="J129" s="10" t="str">
        <f>VLOOKUP($A129,'[1]Post consultation'!$A:$W,10,FALSE)</f>
        <v>✓</v>
      </c>
      <c r="K129" s="10">
        <f>VLOOKUP($A129,'[1]Post consultation'!$A:$W,11,FALSE)</f>
        <v>0</v>
      </c>
      <c r="L129" s="10" t="str">
        <f>VLOOKUP($A129,'[1]Post consultation'!$A:$W,12,FALSE)</f>
        <v>✓</v>
      </c>
      <c r="M129" s="10">
        <f>VLOOKUP($A129,'[1]Post consultation'!$A:$W,13,FALSE)</f>
        <v>0</v>
      </c>
      <c r="N129" s="10" t="str">
        <f>VLOOKUP($A129,'[1]Post consultation'!$A:$W,14,FALSE)</f>
        <v>✓</v>
      </c>
      <c r="O129" s="10">
        <f>VLOOKUP($A129,'[1]Post consultation'!$A:$W,15,FALSE)</f>
        <v>0</v>
      </c>
      <c r="P129" s="10">
        <f>VLOOKUP($A129,'[1]Post consultation'!$A:$W,16,FALSE)</f>
        <v>0</v>
      </c>
      <c r="Q129" s="10" t="str">
        <f>VLOOKUP($A129,'[1]Post consultation'!$A:$W,17,FALSE)</f>
        <v>✓</v>
      </c>
      <c r="R129" s="10">
        <f>VLOOKUP($A129,'[1]Post consultation'!$A:$W,18,FALSE)</f>
        <v>0</v>
      </c>
      <c r="S129" s="10">
        <f>VLOOKUP($A129,'[1]Post consultation'!$A:$W,19,FALSE)</f>
        <v>0</v>
      </c>
      <c r="T129" s="10">
        <f>VLOOKUP($A129,'[1]Post consultation'!$A:$W,20,FALSE)</f>
        <v>0</v>
      </c>
      <c r="U129" s="10">
        <f>VLOOKUP($A129,'[1]Post consultation'!$A:$W,21,FALSE)</f>
        <v>0</v>
      </c>
      <c r="V129" s="10">
        <f>VLOOKUP($A129,'[1]Post consultation'!$A:$W,22,FALSE)</f>
        <v>0</v>
      </c>
      <c r="W129" s="10">
        <f>VLOOKUP($A129,'[1]Post consultation'!$A:$W,23,FALSE)</f>
        <v>0</v>
      </c>
    </row>
    <row r="130" spans="1:23" x14ac:dyDescent="0.4">
      <c r="A130" s="8" t="s">
        <v>297</v>
      </c>
      <c r="B130" s="9" t="s">
        <v>298</v>
      </c>
      <c r="C130" s="9" t="s">
        <v>277</v>
      </c>
      <c r="D130" s="10" t="str">
        <f>VLOOKUP($A130,'[1]Post consultation'!$A:$W,4,FALSE)</f>
        <v>✓</v>
      </c>
      <c r="E130" s="10">
        <f>VLOOKUP($A130,'[1]Post consultation'!$A:$W,5,FALSE)</f>
        <v>0</v>
      </c>
      <c r="F130" s="10">
        <f>VLOOKUP($A130,'[1]Post consultation'!$A:$W,6,FALSE)</f>
        <v>0</v>
      </c>
      <c r="G130" s="10">
        <f>VLOOKUP($A130,'[1]Post consultation'!$A:$W,7,FALSE)</f>
        <v>0</v>
      </c>
      <c r="H130" s="10">
        <f>VLOOKUP($A130,'[1]Post consultation'!$A:$W,8,FALSE)</f>
        <v>0</v>
      </c>
      <c r="I130" s="10" t="str">
        <f>VLOOKUP($A130,'[1]Post consultation'!$A:$W,9,FALSE)</f>
        <v>✓</v>
      </c>
      <c r="J130" s="10" t="str">
        <f>VLOOKUP($A130,'[1]Post consultation'!$A:$W,10,FALSE)</f>
        <v>✓</v>
      </c>
      <c r="K130" s="10">
        <f>VLOOKUP($A130,'[1]Post consultation'!$A:$W,11,FALSE)</f>
        <v>0</v>
      </c>
      <c r="L130" s="10" t="str">
        <f>VLOOKUP($A130,'[1]Post consultation'!$A:$W,12,FALSE)</f>
        <v>✓</v>
      </c>
      <c r="M130" s="10">
        <f>VLOOKUP($A130,'[1]Post consultation'!$A:$W,13,FALSE)</f>
        <v>0</v>
      </c>
      <c r="N130" s="10">
        <f>VLOOKUP($A130,'[1]Post consultation'!$A:$W,14,FALSE)</f>
        <v>0</v>
      </c>
      <c r="O130" s="10">
        <f>VLOOKUP($A130,'[1]Post consultation'!$A:$W,15,FALSE)</f>
        <v>0</v>
      </c>
      <c r="P130" s="10">
        <f>VLOOKUP($A130,'[1]Post consultation'!$A:$W,16,FALSE)</f>
        <v>0</v>
      </c>
      <c r="Q130" s="10" t="str">
        <f>VLOOKUP($A130,'[1]Post consultation'!$A:$W,17,FALSE)</f>
        <v>✓</v>
      </c>
      <c r="R130" s="10">
        <f>VLOOKUP($A130,'[1]Post consultation'!$A:$W,18,FALSE)</f>
        <v>0</v>
      </c>
      <c r="S130" s="10">
        <f>VLOOKUP($A130,'[1]Post consultation'!$A:$W,19,FALSE)</f>
        <v>0</v>
      </c>
      <c r="T130" s="10">
        <f>VLOOKUP($A130,'[1]Post consultation'!$A:$W,20,FALSE)</f>
        <v>0</v>
      </c>
      <c r="U130" s="10">
        <f>VLOOKUP($A130,'[1]Post consultation'!$A:$W,21,FALSE)</f>
        <v>0</v>
      </c>
      <c r="V130" s="10">
        <f>VLOOKUP($A130,'[1]Post consultation'!$A:$W,22,FALSE)</f>
        <v>0</v>
      </c>
      <c r="W130" s="10">
        <f>VLOOKUP($A130,'[1]Post consultation'!$A:$W,23,FALSE)</f>
        <v>0</v>
      </c>
    </row>
    <row r="131" spans="1:23" x14ac:dyDescent="0.4">
      <c r="A131" s="8" t="s">
        <v>299</v>
      </c>
      <c r="B131" s="9" t="s">
        <v>300</v>
      </c>
      <c r="C131" s="9" t="s">
        <v>277</v>
      </c>
      <c r="D131" s="10" t="str">
        <f>VLOOKUP($A131,'[1]Post consultation'!$A:$W,4,FALSE)</f>
        <v>✓</v>
      </c>
      <c r="E131" s="10">
        <f>VLOOKUP($A131,'[1]Post consultation'!$A:$W,5,FALSE)</f>
        <v>0</v>
      </c>
      <c r="F131" s="10">
        <f>VLOOKUP($A131,'[1]Post consultation'!$A:$W,6,FALSE)</f>
        <v>0</v>
      </c>
      <c r="G131" s="10">
        <f>VLOOKUP($A131,'[1]Post consultation'!$A:$W,7,FALSE)</f>
        <v>0</v>
      </c>
      <c r="H131" s="10">
        <f>VLOOKUP($A131,'[1]Post consultation'!$A:$W,8,FALSE)</f>
        <v>0</v>
      </c>
      <c r="I131" s="10" t="str">
        <f>VLOOKUP($A131,'[1]Post consultation'!$A:$W,9,FALSE)</f>
        <v>✓</v>
      </c>
      <c r="J131" s="10" t="str">
        <f>VLOOKUP($A131,'[1]Post consultation'!$A:$W,10,FALSE)</f>
        <v>✓</v>
      </c>
      <c r="K131" s="10">
        <f>VLOOKUP($A131,'[1]Post consultation'!$A:$W,11,FALSE)</f>
        <v>0</v>
      </c>
      <c r="L131" s="10" t="str">
        <f>VLOOKUP($A131,'[1]Post consultation'!$A:$W,12,FALSE)</f>
        <v>✓</v>
      </c>
      <c r="M131" s="10">
        <f>VLOOKUP($A131,'[1]Post consultation'!$A:$W,13,FALSE)</f>
        <v>0</v>
      </c>
      <c r="N131" s="10">
        <f>VLOOKUP($A131,'[1]Post consultation'!$A:$W,14,FALSE)</f>
        <v>0</v>
      </c>
      <c r="O131" s="10">
        <f>VLOOKUP($A131,'[1]Post consultation'!$A:$W,15,FALSE)</f>
        <v>0</v>
      </c>
      <c r="P131" s="10">
        <f>VLOOKUP($A131,'[1]Post consultation'!$A:$W,16,FALSE)</f>
        <v>0</v>
      </c>
      <c r="Q131" s="10" t="str">
        <f>VLOOKUP($A131,'[1]Post consultation'!$A:$W,17,FALSE)</f>
        <v>✓</v>
      </c>
      <c r="R131" s="10">
        <f>VLOOKUP($A131,'[1]Post consultation'!$A:$W,18,FALSE)</f>
        <v>0</v>
      </c>
      <c r="S131" s="10">
        <f>VLOOKUP($A131,'[1]Post consultation'!$A:$W,19,FALSE)</f>
        <v>0</v>
      </c>
      <c r="T131" s="10">
        <f>VLOOKUP($A131,'[1]Post consultation'!$A:$W,20,FALSE)</f>
        <v>0</v>
      </c>
      <c r="U131" s="10">
        <f>VLOOKUP($A131,'[1]Post consultation'!$A:$W,21,FALSE)</f>
        <v>0</v>
      </c>
      <c r="V131" s="10" t="str">
        <f>VLOOKUP($A131,'[1]Post consultation'!$A:$W,22,FALSE)</f>
        <v>✓</v>
      </c>
      <c r="W131" s="10">
        <f>VLOOKUP($A131,'[1]Post consultation'!$A:$W,23,FALSE)</f>
        <v>0</v>
      </c>
    </row>
    <row r="132" spans="1:23" x14ac:dyDescent="0.4">
      <c r="A132" s="8" t="s">
        <v>301</v>
      </c>
      <c r="B132" s="9" t="s">
        <v>302</v>
      </c>
      <c r="C132" s="9" t="s">
        <v>277</v>
      </c>
      <c r="D132" s="10" t="str">
        <f>VLOOKUP($A132,'[1]Post consultation'!$A:$W,4,FALSE)</f>
        <v>✓</v>
      </c>
      <c r="E132" s="10">
        <f>VLOOKUP($A132,'[1]Post consultation'!$A:$W,5,FALSE)</f>
        <v>0</v>
      </c>
      <c r="F132" s="10">
        <f>VLOOKUP($A132,'[1]Post consultation'!$A:$W,6,FALSE)</f>
        <v>0</v>
      </c>
      <c r="G132" s="10">
        <f>VLOOKUP($A132,'[1]Post consultation'!$A:$W,7,FALSE)</f>
        <v>0</v>
      </c>
      <c r="H132" s="10">
        <f>VLOOKUP($A132,'[1]Post consultation'!$A:$W,8,FALSE)</f>
        <v>0</v>
      </c>
      <c r="I132" s="10" t="str">
        <f>VLOOKUP($A132,'[1]Post consultation'!$A:$W,9,FALSE)</f>
        <v>✓</v>
      </c>
      <c r="J132" s="10" t="str">
        <f>VLOOKUP($A132,'[1]Post consultation'!$A:$W,10,FALSE)</f>
        <v>✓</v>
      </c>
      <c r="K132" s="10">
        <f>VLOOKUP($A132,'[1]Post consultation'!$A:$W,11,FALSE)</f>
        <v>0</v>
      </c>
      <c r="L132" s="10" t="str">
        <f>VLOOKUP($A132,'[1]Post consultation'!$A:$W,12,FALSE)</f>
        <v>✓</v>
      </c>
      <c r="M132" s="10">
        <f>VLOOKUP($A132,'[1]Post consultation'!$A:$W,13,FALSE)</f>
        <v>0</v>
      </c>
      <c r="N132" s="10">
        <f>VLOOKUP($A132,'[1]Post consultation'!$A:$W,14,FALSE)</f>
        <v>0</v>
      </c>
      <c r="O132" s="10">
        <f>VLOOKUP($A132,'[1]Post consultation'!$A:$W,15,FALSE)</f>
        <v>0</v>
      </c>
      <c r="P132" s="10">
        <f>VLOOKUP($A132,'[1]Post consultation'!$A:$W,16,FALSE)</f>
        <v>0</v>
      </c>
      <c r="Q132" s="10" t="str">
        <f>VLOOKUP($A132,'[1]Post consultation'!$A:$W,17,FALSE)</f>
        <v>✓</v>
      </c>
      <c r="R132" s="10">
        <f>VLOOKUP($A132,'[1]Post consultation'!$A:$W,18,FALSE)</f>
        <v>0</v>
      </c>
      <c r="S132" s="10">
        <f>VLOOKUP($A132,'[1]Post consultation'!$A:$W,19,FALSE)</f>
        <v>0</v>
      </c>
      <c r="T132" s="10">
        <f>VLOOKUP($A132,'[1]Post consultation'!$A:$W,20,FALSE)</f>
        <v>0</v>
      </c>
      <c r="U132" s="10">
        <f>VLOOKUP($A132,'[1]Post consultation'!$A:$W,21,FALSE)</f>
        <v>0</v>
      </c>
      <c r="V132" s="10">
        <f>VLOOKUP($A132,'[1]Post consultation'!$A:$W,22,FALSE)</f>
        <v>0</v>
      </c>
      <c r="W132" s="10">
        <f>VLOOKUP($A132,'[1]Post consultation'!$A:$W,23,FALSE)</f>
        <v>0</v>
      </c>
    </row>
    <row r="133" spans="1:23" x14ac:dyDescent="0.4">
      <c r="A133" s="8" t="s">
        <v>303</v>
      </c>
      <c r="B133" s="9" t="s">
        <v>304</v>
      </c>
      <c r="C133" s="9" t="s">
        <v>272</v>
      </c>
      <c r="D133" s="10" t="str">
        <f>VLOOKUP($A133,'[1]Post consultation'!$A:$W,4,FALSE)</f>
        <v>✓</v>
      </c>
      <c r="E133" s="10">
        <f>VLOOKUP($A133,'[1]Post consultation'!$A:$W,5,FALSE)</f>
        <v>0</v>
      </c>
      <c r="F133" s="10">
        <f>VLOOKUP($A133,'[1]Post consultation'!$A:$W,6,FALSE)</f>
        <v>0</v>
      </c>
      <c r="G133" s="10">
        <f>VLOOKUP($A133,'[1]Post consultation'!$A:$W,7,FALSE)</f>
        <v>0</v>
      </c>
      <c r="H133" s="10">
        <f>VLOOKUP($A133,'[1]Post consultation'!$A:$W,8,FALSE)</f>
        <v>0</v>
      </c>
      <c r="I133" s="10">
        <f>VLOOKUP($A133,'[1]Post consultation'!$A:$W,9,FALSE)</f>
        <v>0</v>
      </c>
      <c r="J133" s="10" t="str">
        <f>VLOOKUP($A133,'[1]Post consultation'!$A:$W,10,FALSE)</f>
        <v>✓</v>
      </c>
      <c r="K133" s="10">
        <f>VLOOKUP($A133,'[1]Post consultation'!$A:$W,11,FALSE)</f>
        <v>0</v>
      </c>
      <c r="L133" s="10" t="str">
        <f>VLOOKUP($A133,'[1]Post consultation'!$A:$W,12,FALSE)</f>
        <v>✓</v>
      </c>
      <c r="M133" s="10">
        <f>VLOOKUP($A133,'[1]Post consultation'!$A:$W,13,FALSE)</f>
        <v>0</v>
      </c>
      <c r="N133" s="10">
        <f>VLOOKUP($A133,'[1]Post consultation'!$A:$W,14,FALSE)</f>
        <v>0</v>
      </c>
      <c r="O133" s="10">
        <f>VLOOKUP($A133,'[1]Post consultation'!$A:$W,15,FALSE)</f>
        <v>0</v>
      </c>
      <c r="P133" s="10">
        <f>VLOOKUP($A133,'[1]Post consultation'!$A:$W,16,FALSE)</f>
        <v>0</v>
      </c>
      <c r="Q133" s="10" t="str">
        <f>VLOOKUP($A133,'[1]Post consultation'!$A:$W,17,FALSE)</f>
        <v>✓</v>
      </c>
      <c r="R133" s="10">
        <f>VLOOKUP($A133,'[1]Post consultation'!$A:$W,18,FALSE)</f>
        <v>0</v>
      </c>
      <c r="S133" s="10">
        <f>VLOOKUP($A133,'[1]Post consultation'!$A:$W,19,FALSE)</f>
        <v>0</v>
      </c>
      <c r="T133" s="10">
        <f>VLOOKUP($A133,'[1]Post consultation'!$A:$W,20,FALSE)</f>
        <v>0</v>
      </c>
      <c r="U133" s="10">
        <f>VLOOKUP($A133,'[1]Post consultation'!$A:$W,21,FALSE)</f>
        <v>0</v>
      </c>
      <c r="V133" s="10">
        <f>VLOOKUP($A133,'[1]Post consultation'!$A:$W,22,FALSE)</f>
        <v>0</v>
      </c>
      <c r="W133" s="10">
        <f>VLOOKUP($A133,'[1]Post consultation'!$A:$W,23,FALSE)</f>
        <v>0</v>
      </c>
    </row>
    <row r="134" spans="1:23" x14ac:dyDescent="0.4">
      <c r="A134" s="8" t="s">
        <v>305</v>
      </c>
      <c r="B134" s="9" t="s">
        <v>306</v>
      </c>
      <c r="C134" s="9" t="s">
        <v>307</v>
      </c>
      <c r="D134" s="10" t="str">
        <f>VLOOKUP($A134,'[1]Post consultation'!$A:$W,4,FALSE)</f>
        <v>✓</v>
      </c>
      <c r="E134" s="10">
        <f>VLOOKUP($A134,'[1]Post consultation'!$A:$W,5,FALSE)</f>
        <v>0</v>
      </c>
      <c r="F134" s="10">
        <f>VLOOKUP($A134,'[1]Post consultation'!$A:$W,6,FALSE)</f>
        <v>0</v>
      </c>
      <c r="G134" s="10">
        <f>VLOOKUP($A134,'[1]Post consultation'!$A:$W,7,FALSE)</f>
        <v>0</v>
      </c>
      <c r="H134" s="10">
        <f>VLOOKUP($A134,'[1]Post consultation'!$A:$W,8,FALSE)</f>
        <v>0</v>
      </c>
      <c r="I134" s="10" t="str">
        <f>VLOOKUP($A134,'[1]Post consultation'!$A:$W,9,FALSE)</f>
        <v>✓</v>
      </c>
      <c r="J134" s="10" t="str">
        <f>VLOOKUP($A134,'[1]Post consultation'!$A:$W,10,FALSE)</f>
        <v>✓</v>
      </c>
      <c r="K134" s="10">
        <f>VLOOKUP($A134,'[1]Post consultation'!$A:$W,11,FALSE)</f>
        <v>0</v>
      </c>
      <c r="L134" s="10" t="str">
        <f>VLOOKUP($A134,'[1]Post consultation'!$A:$W,12,FALSE)</f>
        <v>✓</v>
      </c>
      <c r="M134" s="10">
        <f>VLOOKUP($A134,'[1]Post consultation'!$A:$W,13,FALSE)</f>
        <v>0</v>
      </c>
      <c r="N134" s="10">
        <f>VLOOKUP($A134,'[1]Post consultation'!$A:$W,14,FALSE)</f>
        <v>0</v>
      </c>
      <c r="O134" s="10">
        <f>VLOOKUP($A134,'[1]Post consultation'!$A:$W,15,FALSE)</f>
        <v>0</v>
      </c>
      <c r="P134" s="10">
        <f>VLOOKUP($A134,'[1]Post consultation'!$A:$W,16,FALSE)</f>
        <v>0</v>
      </c>
      <c r="Q134" s="10" t="str">
        <f>VLOOKUP($A134,'[1]Post consultation'!$A:$W,17,FALSE)</f>
        <v>✓</v>
      </c>
      <c r="R134" s="10">
        <f>VLOOKUP($A134,'[1]Post consultation'!$A:$W,18,FALSE)</f>
        <v>0</v>
      </c>
      <c r="S134" s="10">
        <f>VLOOKUP($A134,'[1]Post consultation'!$A:$W,19,FALSE)</f>
        <v>0</v>
      </c>
      <c r="T134" s="10">
        <f>VLOOKUP($A134,'[1]Post consultation'!$A:$W,20,FALSE)</f>
        <v>0</v>
      </c>
      <c r="U134" s="10">
        <f>VLOOKUP($A134,'[1]Post consultation'!$A:$W,21,FALSE)</f>
        <v>0</v>
      </c>
      <c r="V134" s="10">
        <f>VLOOKUP($A134,'[1]Post consultation'!$A:$W,22,FALSE)</f>
        <v>0</v>
      </c>
      <c r="W134" s="10">
        <f>VLOOKUP($A134,'[1]Post consultation'!$A:$W,23,FALSE)</f>
        <v>0</v>
      </c>
    </row>
    <row r="135" spans="1:23" x14ac:dyDescent="0.4">
      <c r="A135" s="8" t="s">
        <v>308</v>
      </c>
      <c r="B135" s="9" t="s">
        <v>309</v>
      </c>
      <c r="C135" s="9" t="s">
        <v>310</v>
      </c>
      <c r="D135" s="10" t="str">
        <f>VLOOKUP($A135,'[1]Post consultation'!$A:$W,4,FALSE)</f>
        <v>✓</v>
      </c>
      <c r="E135" s="10">
        <f>VLOOKUP($A135,'[1]Post consultation'!$A:$W,5,FALSE)</f>
        <v>0</v>
      </c>
      <c r="F135" s="10">
        <f>VLOOKUP($A135,'[1]Post consultation'!$A:$W,6,FALSE)</f>
        <v>0</v>
      </c>
      <c r="G135" s="10">
        <f>VLOOKUP($A135,'[1]Post consultation'!$A:$W,7,FALSE)</f>
        <v>0</v>
      </c>
      <c r="H135" s="10">
        <f>VLOOKUP($A135,'[1]Post consultation'!$A:$W,8,FALSE)</f>
        <v>0</v>
      </c>
      <c r="I135" s="10">
        <f>VLOOKUP($A135,'[1]Post consultation'!$A:$W,9,FALSE)</f>
        <v>0</v>
      </c>
      <c r="J135" s="10" t="str">
        <f>VLOOKUP($A135,'[1]Post consultation'!$A:$W,10,FALSE)</f>
        <v>✓</v>
      </c>
      <c r="K135" s="10">
        <f>VLOOKUP($A135,'[1]Post consultation'!$A:$W,11,FALSE)</f>
        <v>0</v>
      </c>
      <c r="L135" s="10" t="str">
        <f>VLOOKUP($A135,'[1]Post consultation'!$A:$W,12,FALSE)</f>
        <v>✓</v>
      </c>
      <c r="M135" s="10">
        <f>VLOOKUP($A135,'[1]Post consultation'!$A:$W,13,FALSE)</f>
        <v>0</v>
      </c>
      <c r="N135" s="10" t="str">
        <f>VLOOKUP($A135,'[1]Post consultation'!$A:$W,14,FALSE)</f>
        <v>✓</v>
      </c>
      <c r="O135" s="10">
        <f>VLOOKUP($A135,'[1]Post consultation'!$A:$W,15,FALSE)</f>
        <v>0</v>
      </c>
      <c r="P135" s="10">
        <f>VLOOKUP($A135,'[1]Post consultation'!$A:$W,16,FALSE)</f>
        <v>0</v>
      </c>
      <c r="Q135" s="10" t="str">
        <f>VLOOKUP($A135,'[1]Post consultation'!$A:$W,17,FALSE)</f>
        <v>✓</v>
      </c>
      <c r="R135" s="10">
        <f>VLOOKUP($A135,'[1]Post consultation'!$A:$W,18,FALSE)</f>
        <v>0</v>
      </c>
      <c r="S135" s="10">
        <f>VLOOKUP($A135,'[1]Post consultation'!$A:$W,19,FALSE)</f>
        <v>0</v>
      </c>
      <c r="T135" s="10">
        <f>VLOOKUP($A135,'[1]Post consultation'!$A:$W,20,FALSE)</f>
        <v>0</v>
      </c>
      <c r="U135" s="10">
        <f>VLOOKUP($A135,'[1]Post consultation'!$A:$W,21,FALSE)</f>
        <v>0</v>
      </c>
      <c r="V135" s="10">
        <f>VLOOKUP($A135,'[1]Post consultation'!$A:$W,22,FALSE)</f>
        <v>0</v>
      </c>
      <c r="W135" s="10">
        <f>VLOOKUP($A135,'[1]Post consultation'!$A:$W,23,FALSE)</f>
        <v>0</v>
      </c>
    </row>
    <row r="136" spans="1:23" x14ac:dyDescent="0.4">
      <c r="A136" s="8" t="s">
        <v>311</v>
      </c>
      <c r="B136" s="9" t="s">
        <v>33</v>
      </c>
      <c r="C136" s="9" t="s">
        <v>307</v>
      </c>
      <c r="D136" s="10" t="str">
        <f>VLOOKUP($A136,'[1]Post consultation'!$A:$W,4,FALSE)</f>
        <v>✓</v>
      </c>
      <c r="E136" s="10">
        <f>VLOOKUP($A136,'[1]Post consultation'!$A:$W,5,FALSE)</f>
        <v>0</v>
      </c>
      <c r="F136" s="10">
        <f>VLOOKUP($A136,'[1]Post consultation'!$A:$W,6,FALSE)</f>
        <v>0</v>
      </c>
      <c r="G136" s="10">
        <f>VLOOKUP($A136,'[1]Post consultation'!$A:$W,7,FALSE)</f>
        <v>0</v>
      </c>
      <c r="H136" s="10">
        <f>VLOOKUP($A136,'[1]Post consultation'!$A:$W,8,FALSE)</f>
        <v>0</v>
      </c>
      <c r="I136" s="10">
        <f>VLOOKUP($A136,'[1]Post consultation'!$A:$W,9,FALSE)</f>
        <v>0</v>
      </c>
      <c r="J136" s="10" t="str">
        <f>VLOOKUP($A136,'[1]Post consultation'!$A:$W,10,FALSE)</f>
        <v>✓</v>
      </c>
      <c r="K136" s="10">
        <f>VLOOKUP($A136,'[1]Post consultation'!$A:$W,11,FALSE)</f>
        <v>0</v>
      </c>
      <c r="L136" s="10" t="str">
        <f>VLOOKUP($A136,'[1]Post consultation'!$A:$W,12,FALSE)</f>
        <v>✓</v>
      </c>
      <c r="M136" s="10">
        <f>VLOOKUP($A136,'[1]Post consultation'!$A:$W,13,FALSE)</f>
        <v>0</v>
      </c>
      <c r="N136" s="10" t="str">
        <f>VLOOKUP($A136,'[1]Post consultation'!$A:$W,14,FALSE)</f>
        <v>✓</v>
      </c>
      <c r="O136" s="10">
        <f>VLOOKUP($A136,'[1]Post consultation'!$A:$W,15,FALSE)</f>
        <v>0</v>
      </c>
      <c r="P136" s="10">
        <f>VLOOKUP($A136,'[1]Post consultation'!$A:$W,16,FALSE)</f>
        <v>0</v>
      </c>
      <c r="Q136" s="10" t="str">
        <f>VLOOKUP($A136,'[1]Post consultation'!$A:$W,17,FALSE)</f>
        <v>✓</v>
      </c>
      <c r="R136" s="10">
        <f>VLOOKUP($A136,'[1]Post consultation'!$A:$W,18,FALSE)</f>
        <v>0</v>
      </c>
      <c r="S136" s="10">
        <f>VLOOKUP($A136,'[1]Post consultation'!$A:$W,19,FALSE)</f>
        <v>0</v>
      </c>
      <c r="T136" s="10">
        <f>VLOOKUP($A136,'[1]Post consultation'!$A:$W,20,FALSE)</f>
        <v>0</v>
      </c>
      <c r="U136" s="10">
        <f>VLOOKUP($A136,'[1]Post consultation'!$A:$W,21,FALSE)</f>
        <v>0</v>
      </c>
      <c r="V136" s="10">
        <f>VLOOKUP($A136,'[1]Post consultation'!$A:$W,22,FALSE)</f>
        <v>0</v>
      </c>
      <c r="W136" s="10">
        <f>VLOOKUP($A136,'[1]Post consultation'!$A:$W,23,FALSE)</f>
        <v>0</v>
      </c>
    </row>
    <row r="137" spans="1:23" x14ac:dyDescent="0.4">
      <c r="A137" s="8" t="s">
        <v>312</v>
      </c>
      <c r="B137" s="9" t="s">
        <v>313</v>
      </c>
      <c r="C137" s="9" t="s">
        <v>307</v>
      </c>
      <c r="D137" s="10" t="str">
        <f>VLOOKUP($A137,'[1]Post consultation'!$A:$W,4,FALSE)</f>
        <v>✓</v>
      </c>
      <c r="E137" s="10">
        <f>VLOOKUP($A137,'[1]Post consultation'!$A:$W,5,FALSE)</f>
        <v>0</v>
      </c>
      <c r="F137" s="10">
        <f>VLOOKUP($A137,'[1]Post consultation'!$A:$W,6,FALSE)</f>
        <v>0</v>
      </c>
      <c r="G137" s="10">
        <f>VLOOKUP($A137,'[1]Post consultation'!$A:$W,7,FALSE)</f>
        <v>0</v>
      </c>
      <c r="H137" s="10">
        <f>VLOOKUP($A137,'[1]Post consultation'!$A:$W,8,FALSE)</f>
        <v>0</v>
      </c>
      <c r="I137" s="10">
        <f>VLOOKUP($A137,'[1]Post consultation'!$A:$W,9,FALSE)</f>
        <v>0</v>
      </c>
      <c r="J137" s="10" t="str">
        <f>VLOOKUP($A137,'[1]Post consultation'!$A:$W,10,FALSE)</f>
        <v>✓</v>
      </c>
      <c r="K137" s="10">
        <f>VLOOKUP($A137,'[1]Post consultation'!$A:$W,11,FALSE)</f>
        <v>0</v>
      </c>
      <c r="L137" s="10" t="str">
        <f>VLOOKUP($A137,'[1]Post consultation'!$A:$W,12,FALSE)</f>
        <v>✓</v>
      </c>
      <c r="M137" s="10">
        <f>VLOOKUP($A137,'[1]Post consultation'!$A:$W,13,FALSE)</f>
        <v>0</v>
      </c>
      <c r="N137" s="10" t="str">
        <f>VLOOKUP($A137,'[1]Post consultation'!$A:$W,14,FALSE)</f>
        <v>✓</v>
      </c>
      <c r="O137" s="10">
        <f>VLOOKUP($A137,'[1]Post consultation'!$A:$W,15,FALSE)</f>
        <v>0</v>
      </c>
      <c r="P137" s="10">
        <f>VLOOKUP($A137,'[1]Post consultation'!$A:$W,16,FALSE)</f>
        <v>0</v>
      </c>
      <c r="Q137" s="10" t="str">
        <f>VLOOKUP($A137,'[1]Post consultation'!$A:$W,17,FALSE)</f>
        <v>✓</v>
      </c>
      <c r="R137" s="10">
        <f>VLOOKUP($A137,'[1]Post consultation'!$A:$W,18,FALSE)</f>
        <v>0</v>
      </c>
      <c r="S137" s="10">
        <f>VLOOKUP($A137,'[1]Post consultation'!$A:$W,19,FALSE)</f>
        <v>0</v>
      </c>
      <c r="T137" s="10">
        <f>VLOOKUP($A137,'[1]Post consultation'!$A:$W,20,FALSE)</f>
        <v>0</v>
      </c>
      <c r="U137" s="10">
        <f>VLOOKUP($A137,'[1]Post consultation'!$A:$W,21,FALSE)</f>
        <v>0</v>
      </c>
      <c r="V137" s="10">
        <f>VLOOKUP($A137,'[1]Post consultation'!$A:$W,22,FALSE)</f>
        <v>0</v>
      </c>
      <c r="W137" s="10">
        <f>VLOOKUP($A137,'[1]Post consultation'!$A:$W,23,FALSE)</f>
        <v>0</v>
      </c>
    </row>
    <row r="138" spans="1:23" x14ac:dyDescent="0.4">
      <c r="A138" s="8" t="s">
        <v>314</v>
      </c>
      <c r="B138" s="9" t="s">
        <v>315</v>
      </c>
      <c r="C138" s="9" t="s">
        <v>307</v>
      </c>
      <c r="D138" s="10" t="str">
        <f>VLOOKUP($A138,'[1]Post consultation'!$A:$W,4,FALSE)</f>
        <v>✓</v>
      </c>
      <c r="E138" s="10">
        <f>VLOOKUP($A138,'[1]Post consultation'!$A:$W,5,FALSE)</f>
        <v>0</v>
      </c>
      <c r="F138" s="10">
        <f>VLOOKUP($A138,'[1]Post consultation'!$A:$W,6,FALSE)</f>
        <v>0</v>
      </c>
      <c r="G138" s="10">
        <f>VLOOKUP($A138,'[1]Post consultation'!$A:$W,7,FALSE)</f>
        <v>0</v>
      </c>
      <c r="H138" s="10">
        <f>VLOOKUP($A138,'[1]Post consultation'!$A:$W,8,FALSE)</f>
        <v>0</v>
      </c>
      <c r="I138" s="10">
        <f>VLOOKUP($A138,'[1]Post consultation'!$A:$W,9,FALSE)</f>
        <v>0</v>
      </c>
      <c r="J138" s="10" t="str">
        <f>VLOOKUP($A138,'[1]Post consultation'!$A:$W,10,FALSE)</f>
        <v>✓</v>
      </c>
      <c r="K138" s="10">
        <f>VLOOKUP($A138,'[1]Post consultation'!$A:$W,11,FALSE)</f>
        <v>0</v>
      </c>
      <c r="L138" s="10" t="str">
        <f>VLOOKUP($A138,'[1]Post consultation'!$A:$W,12,FALSE)</f>
        <v>✓</v>
      </c>
      <c r="M138" s="10">
        <f>VLOOKUP($A138,'[1]Post consultation'!$A:$W,13,FALSE)</f>
        <v>0</v>
      </c>
      <c r="N138" s="10" t="str">
        <f>VLOOKUP($A138,'[1]Post consultation'!$A:$W,14,FALSE)</f>
        <v>✓</v>
      </c>
      <c r="O138" s="10">
        <f>VLOOKUP($A138,'[1]Post consultation'!$A:$W,15,FALSE)</f>
        <v>0</v>
      </c>
      <c r="P138" s="10">
        <f>VLOOKUP($A138,'[1]Post consultation'!$A:$W,16,FALSE)</f>
        <v>0</v>
      </c>
      <c r="Q138" s="10" t="str">
        <f>VLOOKUP($A138,'[1]Post consultation'!$A:$W,17,FALSE)</f>
        <v>✓</v>
      </c>
      <c r="R138" s="10">
        <f>VLOOKUP($A138,'[1]Post consultation'!$A:$W,18,FALSE)</f>
        <v>0</v>
      </c>
      <c r="S138" s="10">
        <f>VLOOKUP($A138,'[1]Post consultation'!$A:$W,19,FALSE)</f>
        <v>0</v>
      </c>
      <c r="T138" s="10">
        <f>VLOOKUP($A138,'[1]Post consultation'!$A:$W,20,FALSE)</f>
        <v>0</v>
      </c>
      <c r="U138" s="10">
        <f>VLOOKUP($A138,'[1]Post consultation'!$A:$W,21,FALSE)</f>
        <v>0</v>
      </c>
      <c r="V138" s="10">
        <f>VLOOKUP($A138,'[1]Post consultation'!$A:$W,22,FALSE)</f>
        <v>0</v>
      </c>
      <c r="W138" s="10">
        <f>VLOOKUP($A138,'[1]Post consultation'!$A:$W,23,FALSE)</f>
        <v>0</v>
      </c>
    </row>
    <row r="139" spans="1:23" x14ac:dyDescent="0.4">
      <c r="A139" s="8" t="s">
        <v>316</v>
      </c>
      <c r="B139" s="9" t="s">
        <v>317</v>
      </c>
      <c r="C139" s="9" t="s">
        <v>310</v>
      </c>
      <c r="D139" s="10" t="str">
        <f>VLOOKUP($A139,'[1]Post consultation'!$A:$W,4,FALSE)</f>
        <v>✓</v>
      </c>
      <c r="E139" s="10">
        <f>VLOOKUP($A139,'[1]Post consultation'!$A:$W,5,FALSE)</f>
        <v>0</v>
      </c>
      <c r="F139" s="10">
        <f>VLOOKUP($A139,'[1]Post consultation'!$A:$W,6,FALSE)</f>
        <v>0</v>
      </c>
      <c r="G139" s="10">
        <f>VLOOKUP($A139,'[1]Post consultation'!$A:$W,7,FALSE)</f>
        <v>0</v>
      </c>
      <c r="H139" s="10">
        <f>VLOOKUP($A139,'[1]Post consultation'!$A:$W,8,FALSE)</f>
        <v>0</v>
      </c>
      <c r="I139" s="10">
        <f>VLOOKUP($A139,'[1]Post consultation'!$A:$W,9,FALSE)</f>
        <v>0</v>
      </c>
      <c r="J139" s="10" t="str">
        <f>VLOOKUP($A139,'[1]Post consultation'!$A:$W,10,FALSE)</f>
        <v>✓</v>
      </c>
      <c r="K139" s="10">
        <f>VLOOKUP($A139,'[1]Post consultation'!$A:$W,11,FALSE)</f>
        <v>0</v>
      </c>
      <c r="L139" s="10" t="str">
        <f>VLOOKUP($A139,'[1]Post consultation'!$A:$W,12,FALSE)</f>
        <v>✓</v>
      </c>
      <c r="M139" s="10">
        <f>VLOOKUP($A139,'[1]Post consultation'!$A:$W,13,FALSE)</f>
        <v>0</v>
      </c>
      <c r="N139" s="10">
        <f>VLOOKUP($A139,'[1]Post consultation'!$A:$W,14,FALSE)</f>
        <v>0</v>
      </c>
      <c r="O139" s="10">
        <f>VLOOKUP($A139,'[1]Post consultation'!$A:$W,15,FALSE)</f>
        <v>0</v>
      </c>
      <c r="P139" s="10">
        <f>VLOOKUP($A139,'[1]Post consultation'!$A:$W,16,FALSE)</f>
        <v>0</v>
      </c>
      <c r="Q139" s="10" t="str">
        <f>VLOOKUP($A139,'[1]Post consultation'!$A:$W,17,FALSE)</f>
        <v>✓</v>
      </c>
      <c r="R139" s="10">
        <f>VLOOKUP($A139,'[1]Post consultation'!$A:$W,18,FALSE)</f>
        <v>0</v>
      </c>
      <c r="S139" s="10">
        <f>VLOOKUP($A139,'[1]Post consultation'!$A:$W,19,FALSE)</f>
        <v>0</v>
      </c>
      <c r="T139" s="10">
        <f>VLOOKUP($A139,'[1]Post consultation'!$A:$W,20,FALSE)</f>
        <v>0</v>
      </c>
      <c r="U139" s="10">
        <f>VLOOKUP($A139,'[1]Post consultation'!$A:$W,21,FALSE)</f>
        <v>0</v>
      </c>
      <c r="V139" s="10">
        <f>VLOOKUP($A139,'[1]Post consultation'!$A:$W,22,FALSE)</f>
        <v>0</v>
      </c>
      <c r="W139" s="10">
        <f>VLOOKUP($A139,'[1]Post consultation'!$A:$W,23,FALSE)</f>
        <v>0</v>
      </c>
    </row>
    <row r="140" spans="1:23" x14ac:dyDescent="0.4">
      <c r="A140" s="8" t="s">
        <v>318</v>
      </c>
      <c r="B140" s="9" t="s">
        <v>319</v>
      </c>
      <c r="C140" s="9" t="s">
        <v>310</v>
      </c>
      <c r="D140" s="10" t="str">
        <f>VLOOKUP($A140,'[1]Post consultation'!$A:$W,4,FALSE)</f>
        <v>✓</v>
      </c>
      <c r="E140" s="10">
        <f>VLOOKUP($A140,'[1]Post consultation'!$A:$W,5,FALSE)</f>
        <v>0</v>
      </c>
      <c r="F140" s="10">
        <f>VLOOKUP($A140,'[1]Post consultation'!$A:$W,6,FALSE)</f>
        <v>0</v>
      </c>
      <c r="G140" s="10">
        <f>VLOOKUP($A140,'[1]Post consultation'!$A:$W,7,FALSE)</f>
        <v>0</v>
      </c>
      <c r="H140" s="10">
        <f>VLOOKUP($A140,'[1]Post consultation'!$A:$W,8,FALSE)</f>
        <v>0</v>
      </c>
      <c r="I140" s="10">
        <f>VLOOKUP($A140,'[1]Post consultation'!$A:$W,9,FALSE)</f>
        <v>0</v>
      </c>
      <c r="J140" s="10" t="str">
        <f>VLOOKUP($A140,'[1]Post consultation'!$A:$W,10,FALSE)</f>
        <v>✓</v>
      </c>
      <c r="K140" s="10">
        <f>VLOOKUP($A140,'[1]Post consultation'!$A:$W,11,FALSE)</f>
        <v>0</v>
      </c>
      <c r="L140" s="10" t="str">
        <f>VLOOKUP($A140,'[1]Post consultation'!$A:$W,12,FALSE)</f>
        <v>✓</v>
      </c>
      <c r="M140" s="10">
        <f>VLOOKUP($A140,'[1]Post consultation'!$A:$W,13,FALSE)</f>
        <v>0</v>
      </c>
      <c r="N140" s="10">
        <f>VLOOKUP($A140,'[1]Post consultation'!$A:$W,14,FALSE)</f>
        <v>0</v>
      </c>
      <c r="O140" s="10">
        <f>VLOOKUP($A140,'[1]Post consultation'!$A:$W,15,FALSE)</f>
        <v>0</v>
      </c>
      <c r="P140" s="10">
        <f>VLOOKUP($A140,'[1]Post consultation'!$A:$W,16,FALSE)</f>
        <v>0</v>
      </c>
      <c r="Q140" s="10" t="str">
        <f>VLOOKUP($A140,'[1]Post consultation'!$A:$W,17,FALSE)</f>
        <v>✓</v>
      </c>
      <c r="R140" s="10">
        <f>VLOOKUP($A140,'[1]Post consultation'!$A:$W,18,FALSE)</f>
        <v>0</v>
      </c>
      <c r="S140" s="10">
        <f>VLOOKUP($A140,'[1]Post consultation'!$A:$W,19,FALSE)</f>
        <v>0</v>
      </c>
      <c r="T140" s="10">
        <f>VLOOKUP($A140,'[1]Post consultation'!$A:$W,20,FALSE)</f>
        <v>0</v>
      </c>
      <c r="U140" s="10">
        <f>VLOOKUP($A140,'[1]Post consultation'!$A:$W,21,FALSE)</f>
        <v>0</v>
      </c>
      <c r="V140" s="10">
        <f>VLOOKUP($A140,'[1]Post consultation'!$A:$W,22,FALSE)</f>
        <v>0</v>
      </c>
      <c r="W140" s="10">
        <f>VLOOKUP($A140,'[1]Post consultation'!$A:$W,23,FALSE)</f>
        <v>0</v>
      </c>
    </row>
    <row r="141" spans="1:23" x14ac:dyDescent="0.4">
      <c r="A141" s="8" t="s">
        <v>320</v>
      </c>
      <c r="B141" s="9" t="s">
        <v>321</v>
      </c>
      <c r="C141" s="9" t="s">
        <v>307</v>
      </c>
      <c r="D141" s="10" t="str">
        <f>VLOOKUP($A141,'[1]Post consultation'!$A:$W,4,FALSE)</f>
        <v>✓</v>
      </c>
      <c r="E141" s="10">
        <f>VLOOKUP($A141,'[1]Post consultation'!$A:$W,5,FALSE)</f>
        <v>0</v>
      </c>
      <c r="F141" s="10">
        <f>VLOOKUP($A141,'[1]Post consultation'!$A:$W,6,FALSE)</f>
        <v>0</v>
      </c>
      <c r="G141" s="10">
        <f>VLOOKUP($A141,'[1]Post consultation'!$A:$W,7,FALSE)</f>
        <v>0</v>
      </c>
      <c r="H141" s="10">
        <f>VLOOKUP($A141,'[1]Post consultation'!$A:$W,8,FALSE)</f>
        <v>0</v>
      </c>
      <c r="I141" s="10" t="str">
        <f>VLOOKUP($A141,'[1]Post consultation'!$A:$W,9,FALSE)</f>
        <v>✓</v>
      </c>
      <c r="J141" s="10" t="str">
        <f>VLOOKUP($A141,'[1]Post consultation'!$A:$W,10,FALSE)</f>
        <v>✓</v>
      </c>
      <c r="K141" s="10">
        <f>VLOOKUP($A141,'[1]Post consultation'!$A:$W,11,FALSE)</f>
        <v>0</v>
      </c>
      <c r="L141" s="10" t="str">
        <f>VLOOKUP($A141,'[1]Post consultation'!$A:$W,12,FALSE)</f>
        <v>✓</v>
      </c>
      <c r="M141" s="10">
        <f>VLOOKUP($A141,'[1]Post consultation'!$A:$W,13,FALSE)</f>
        <v>0</v>
      </c>
      <c r="N141" s="10">
        <f>VLOOKUP($A141,'[1]Post consultation'!$A:$W,14,FALSE)</f>
        <v>0</v>
      </c>
      <c r="O141" s="10">
        <f>VLOOKUP($A141,'[1]Post consultation'!$A:$W,15,FALSE)</f>
        <v>0</v>
      </c>
      <c r="P141" s="10">
        <f>VLOOKUP($A141,'[1]Post consultation'!$A:$W,16,FALSE)</f>
        <v>0</v>
      </c>
      <c r="Q141" s="10" t="str">
        <f>VLOOKUP($A141,'[1]Post consultation'!$A:$W,17,FALSE)</f>
        <v>✓</v>
      </c>
      <c r="R141" s="10">
        <f>VLOOKUP($A141,'[1]Post consultation'!$A:$W,18,FALSE)</f>
        <v>0</v>
      </c>
      <c r="S141" s="10">
        <f>VLOOKUP($A141,'[1]Post consultation'!$A:$W,19,FALSE)</f>
        <v>0</v>
      </c>
      <c r="T141" s="10">
        <f>VLOOKUP($A141,'[1]Post consultation'!$A:$W,20,FALSE)</f>
        <v>0</v>
      </c>
      <c r="U141" s="10">
        <f>VLOOKUP($A141,'[1]Post consultation'!$A:$W,21,FALSE)</f>
        <v>0</v>
      </c>
      <c r="V141" s="10">
        <f>VLOOKUP($A141,'[1]Post consultation'!$A:$W,22,FALSE)</f>
        <v>0</v>
      </c>
      <c r="W141" s="10">
        <f>VLOOKUP($A141,'[1]Post consultation'!$A:$W,23,FALSE)</f>
        <v>0</v>
      </c>
    </row>
    <row r="142" spans="1:23" x14ac:dyDescent="0.4">
      <c r="A142" s="8" t="s">
        <v>322</v>
      </c>
      <c r="B142" s="9" t="s">
        <v>323</v>
      </c>
      <c r="C142" s="9" t="s">
        <v>307</v>
      </c>
      <c r="D142" s="10" t="str">
        <f>VLOOKUP($A142,'[1]Post consultation'!$A:$W,4,FALSE)</f>
        <v>✓</v>
      </c>
      <c r="E142" s="10">
        <f>VLOOKUP($A142,'[1]Post consultation'!$A:$W,5,FALSE)</f>
        <v>0</v>
      </c>
      <c r="F142" s="10">
        <f>VLOOKUP($A142,'[1]Post consultation'!$A:$W,6,FALSE)</f>
        <v>0</v>
      </c>
      <c r="G142" s="10">
        <f>VLOOKUP($A142,'[1]Post consultation'!$A:$W,7,FALSE)</f>
        <v>0</v>
      </c>
      <c r="H142" s="10">
        <f>VLOOKUP($A142,'[1]Post consultation'!$A:$W,8,FALSE)</f>
        <v>0</v>
      </c>
      <c r="I142" s="10">
        <f>VLOOKUP($A142,'[1]Post consultation'!$A:$W,9,FALSE)</f>
        <v>0</v>
      </c>
      <c r="J142" s="10" t="str">
        <f>VLOOKUP($A142,'[1]Post consultation'!$A:$W,10,FALSE)</f>
        <v>✓</v>
      </c>
      <c r="K142" s="10">
        <f>VLOOKUP($A142,'[1]Post consultation'!$A:$W,11,FALSE)</f>
        <v>0</v>
      </c>
      <c r="L142" s="10" t="str">
        <f>VLOOKUP($A142,'[1]Post consultation'!$A:$W,12,FALSE)</f>
        <v>✓</v>
      </c>
      <c r="M142" s="10">
        <f>VLOOKUP($A142,'[1]Post consultation'!$A:$W,13,FALSE)</f>
        <v>0</v>
      </c>
      <c r="N142" s="10">
        <f>VLOOKUP($A142,'[1]Post consultation'!$A:$W,14,FALSE)</f>
        <v>0</v>
      </c>
      <c r="O142" s="10">
        <f>VLOOKUP($A142,'[1]Post consultation'!$A:$W,15,FALSE)</f>
        <v>0</v>
      </c>
      <c r="P142" s="10">
        <f>VLOOKUP($A142,'[1]Post consultation'!$A:$W,16,FALSE)</f>
        <v>0</v>
      </c>
      <c r="Q142" s="10" t="str">
        <f>VLOOKUP($A142,'[1]Post consultation'!$A:$W,17,FALSE)</f>
        <v>✓</v>
      </c>
      <c r="R142" s="10">
        <f>VLOOKUP($A142,'[1]Post consultation'!$A:$W,18,FALSE)</f>
        <v>0</v>
      </c>
      <c r="S142" s="10">
        <f>VLOOKUP($A142,'[1]Post consultation'!$A:$W,19,FALSE)</f>
        <v>0</v>
      </c>
      <c r="T142" s="10">
        <f>VLOOKUP($A142,'[1]Post consultation'!$A:$W,20,FALSE)</f>
        <v>0</v>
      </c>
      <c r="U142" s="10">
        <f>VLOOKUP($A142,'[1]Post consultation'!$A:$W,21,FALSE)</f>
        <v>0</v>
      </c>
      <c r="V142" s="10">
        <f>VLOOKUP($A142,'[1]Post consultation'!$A:$W,22,FALSE)</f>
        <v>0</v>
      </c>
      <c r="W142" s="10">
        <f>VLOOKUP($A142,'[1]Post consultation'!$A:$W,23,FALSE)</f>
        <v>0</v>
      </c>
    </row>
    <row r="143" spans="1:23" x14ac:dyDescent="0.4">
      <c r="A143" s="8" t="s">
        <v>324</v>
      </c>
      <c r="B143" s="9" t="s">
        <v>325</v>
      </c>
      <c r="C143" s="9" t="s">
        <v>307</v>
      </c>
      <c r="D143" s="10" t="str">
        <f>VLOOKUP($A143,'[1]Post consultation'!$A:$W,4,FALSE)</f>
        <v>✓</v>
      </c>
      <c r="E143" s="10">
        <f>VLOOKUP($A143,'[1]Post consultation'!$A:$W,5,FALSE)</f>
        <v>0</v>
      </c>
      <c r="F143" s="10">
        <f>VLOOKUP($A143,'[1]Post consultation'!$A:$W,6,FALSE)</f>
        <v>0</v>
      </c>
      <c r="G143" s="10">
        <f>VLOOKUP($A143,'[1]Post consultation'!$A:$W,7,FALSE)</f>
        <v>0</v>
      </c>
      <c r="H143" s="10">
        <f>VLOOKUP($A143,'[1]Post consultation'!$A:$W,8,FALSE)</f>
        <v>0</v>
      </c>
      <c r="I143" s="10" t="str">
        <f>VLOOKUP($A143,'[1]Post consultation'!$A:$W,9,FALSE)</f>
        <v>✓</v>
      </c>
      <c r="J143" s="10" t="str">
        <f>VLOOKUP($A143,'[1]Post consultation'!$A:$W,10,FALSE)</f>
        <v>✓</v>
      </c>
      <c r="K143" s="10">
        <f>VLOOKUP($A143,'[1]Post consultation'!$A:$W,11,FALSE)</f>
        <v>0</v>
      </c>
      <c r="L143" s="10" t="str">
        <f>VLOOKUP($A143,'[1]Post consultation'!$A:$W,12,FALSE)</f>
        <v>✓</v>
      </c>
      <c r="M143" s="10">
        <f>VLOOKUP($A143,'[1]Post consultation'!$A:$W,13,FALSE)</f>
        <v>0</v>
      </c>
      <c r="N143" s="10">
        <f>VLOOKUP($A143,'[1]Post consultation'!$A:$W,14,FALSE)</f>
        <v>0</v>
      </c>
      <c r="O143" s="10">
        <f>VLOOKUP($A143,'[1]Post consultation'!$A:$W,15,FALSE)</f>
        <v>0</v>
      </c>
      <c r="P143" s="10">
        <f>VLOOKUP($A143,'[1]Post consultation'!$A:$W,16,FALSE)</f>
        <v>0</v>
      </c>
      <c r="Q143" s="10" t="str">
        <f>VLOOKUP($A143,'[1]Post consultation'!$A:$W,17,FALSE)</f>
        <v>✓</v>
      </c>
      <c r="R143" s="10">
        <f>VLOOKUP($A143,'[1]Post consultation'!$A:$W,18,FALSE)</f>
        <v>0</v>
      </c>
      <c r="S143" s="10">
        <f>VLOOKUP($A143,'[1]Post consultation'!$A:$W,19,FALSE)</f>
        <v>0</v>
      </c>
      <c r="T143" s="10">
        <f>VLOOKUP($A143,'[1]Post consultation'!$A:$W,20,FALSE)</f>
        <v>0</v>
      </c>
      <c r="U143" s="10">
        <f>VLOOKUP($A143,'[1]Post consultation'!$A:$W,21,FALSE)</f>
        <v>0</v>
      </c>
      <c r="V143" s="10">
        <f>VLOOKUP($A143,'[1]Post consultation'!$A:$W,22,FALSE)</f>
        <v>0</v>
      </c>
      <c r="W143" s="10">
        <f>VLOOKUP($A143,'[1]Post consultation'!$A:$W,23,FALSE)</f>
        <v>0</v>
      </c>
    </row>
    <row r="144" spans="1:23" x14ac:dyDescent="0.4">
      <c r="A144" s="8" t="s">
        <v>326</v>
      </c>
      <c r="B144" s="9" t="s">
        <v>56</v>
      </c>
      <c r="C144" s="9" t="s">
        <v>307</v>
      </c>
      <c r="D144" s="10" t="str">
        <f>VLOOKUP($A144,'[1]Post consultation'!$A:$W,4,FALSE)</f>
        <v>✓</v>
      </c>
      <c r="E144" s="10">
        <f>VLOOKUP($A144,'[1]Post consultation'!$A:$W,5,FALSE)</f>
        <v>0</v>
      </c>
      <c r="F144" s="10">
        <f>VLOOKUP($A144,'[1]Post consultation'!$A:$W,6,FALSE)</f>
        <v>0</v>
      </c>
      <c r="G144" s="10" t="str">
        <f>VLOOKUP($A144,'[1]Post consultation'!$A:$W,7,FALSE)</f>
        <v>✓</v>
      </c>
      <c r="H144" s="10">
        <f>VLOOKUP($A144,'[1]Post consultation'!$A:$W,8,FALSE)</f>
        <v>0</v>
      </c>
      <c r="I144" s="10" t="str">
        <f>VLOOKUP($A144,'[1]Post consultation'!$A:$W,9,FALSE)</f>
        <v>✓</v>
      </c>
      <c r="J144" s="10" t="str">
        <f>VLOOKUP($A144,'[1]Post consultation'!$A:$W,10,FALSE)</f>
        <v>✓</v>
      </c>
      <c r="K144" s="10" t="str">
        <f>VLOOKUP($A144,'[1]Post consultation'!$A:$W,11,FALSE)</f>
        <v>✓</v>
      </c>
      <c r="L144" s="10" t="str">
        <f>VLOOKUP($A144,'[1]Post consultation'!$A:$W,12,FALSE)</f>
        <v>✓</v>
      </c>
      <c r="M144" s="10">
        <f>VLOOKUP($A144,'[1]Post consultation'!$A:$W,13,FALSE)</f>
        <v>0</v>
      </c>
      <c r="N144" s="10" t="str">
        <f>VLOOKUP($A144,'[1]Post consultation'!$A:$W,14,FALSE)</f>
        <v>✓</v>
      </c>
      <c r="O144" s="10">
        <f>VLOOKUP($A144,'[1]Post consultation'!$A:$W,15,FALSE)</f>
        <v>0</v>
      </c>
      <c r="P144" s="10">
        <f>VLOOKUP($A144,'[1]Post consultation'!$A:$W,16,FALSE)</f>
        <v>0</v>
      </c>
      <c r="Q144" s="10" t="str">
        <f>VLOOKUP($A144,'[1]Post consultation'!$A:$W,17,FALSE)</f>
        <v>✓</v>
      </c>
      <c r="R144" s="10">
        <f>VLOOKUP($A144,'[1]Post consultation'!$A:$W,18,FALSE)</f>
        <v>0</v>
      </c>
      <c r="S144" s="10">
        <f>VLOOKUP($A144,'[1]Post consultation'!$A:$W,19,FALSE)</f>
        <v>0</v>
      </c>
      <c r="T144" s="10">
        <f>VLOOKUP($A144,'[1]Post consultation'!$A:$W,20,FALSE)</f>
        <v>0</v>
      </c>
      <c r="U144" s="10">
        <f>VLOOKUP($A144,'[1]Post consultation'!$A:$W,21,FALSE)</f>
        <v>0</v>
      </c>
      <c r="V144" s="10">
        <f>VLOOKUP($A144,'[1]Post consultation'!$A:$W,22,FALSE)</f>
        <v>0</v>
      </c>
      <c r="W144" s="10">
        <f>VLOOKUP($A144,'[1]Post consultation'!$A:$W,23,FALSE)</f>
        <v>0</v>
      </c>
    </row>
    <row r="145" spans="1:23" x14ac:dyDescent="0.4">
      <c r="A145" s="8" t="s">
        <v>327</v>
      </c>
      <c r="B145" s="9" t="s">
        <v>328</v>
      </c>
      <c r="C145" s="9" t="s">
        <v>307</v>
      </c>
      <c r="D145" s="10" t="str">
        <f>VLOOKUP($A145,'[1]Post consultation'!$A:$W,4,FALSE)</f>
        <v>✓</v>
      </c>
      <c r="E145" s="10">
        <f>VLOOKUP($A145,'[1]Post consultation'!$A:$W,5,FALSE)</f>
        <v>0</v>
      </c>
      <c r="F145" s="10">
        <f>VLOOKUP($A145,'[1]Post consultation'!$A:$W,6,FALSE)</f>
        <v>0</v>
      </c>
      <c r="G145" s="10">
        <f>VLOOKUP($A145,'[1]Post consultation'!$A:$W,7,FALSE)</f>
        <v>0</v>
      </c>
      <c r="H145" s="10">
        <f>VLOOKUP($A145,'[1]Post consultation'!$A:$W,8,FALSE)</f>
        <v>0</v>
      </c>
      <c r="I145" s="10">
        <f>VLOOKUP($A145,'[1]Post consultation'!$A:$W,9,FALSE)</f>
        <v>0</v>
      </c>
      <c r="J145" s="10" t="str">
        <f>VLOOKUP($A145,'[1]Post consultation'!$A:$W,10,FALSE)</f>
        <v>✓</v>
      </c>
      <c r="K145" s="10" t="str">
        <f>VLOOKUP($A145,'[1]Post consultation'!$A:$W,11,FALSE)</f>
        <v>✓</v>
      </c>
      <c r="L145" s="10" t="str">
        <f>VLOOKUP($A145,'[1]Post consultation'!$A:$W,12,FALSE)</f>
        <v>✓</v>
      </c>
      <c r="M145" s="10">
        <f>VLOOKUP($A145,'[1]Post consultation'!$A:$W,13,FALSE)</f>
        <v>0</v>
      </c>
      <c r="N145" s="10" t="str">
        <f>VLOOKUP($A145,'[1]Post consultation'!$A:$W,14,FALSE)</f>
        <v>✓</v>
      </c>
      <c r="O145" s="10">
        <f>VLOOKUP($A145,'[1]Post consultation'!$A:$W,15,FALSE)</f>
        <v>0</v>
      </c>
      <c r="P145" s="10">
        <f>VLOOKUP($A145,'[1]Post consultation'!$A:$W,16,FALSE)</f>
        <v>0</v>
      </c>
      <c r="Q145" s="10" t="str">
        <f>VLOOKUP($A145,'[1]Post consultation'!$A:$W,17,FALSE)</f>
        <v>✓</v>
      </c>
      <c r="R145" s="10">
        <f>VLOOKUP($A145,'[1]Post consultation'!$A:$W,18,FALSE)</f>
        <v>0</v>
      </c>
      <c r="S145" s="10">
        <f>VLOOKUP($A145,'[1]Post consultation'!$A:$W,19,FALSE)</f>
        <v>0</v>
      </c>
      <c r="T145" s="10">
        <f>VLOOKUP($A145,'[1]Post consultation'!$A:$W,20,FALSE)</f>
        <v>0</v>
      </c>
      <c r="U145" s="10">
        <f>VLOOKUP($A145,'[1]Post consultation'!$A:$W,21,FALSE)</f>
        <v>0</v>
      </c>
      <c r="V145" s="10">
        <f>VLOOKUP($A145,'[1]Post consultation'!$A:$W,22,FALSE)</f>
        <v>0</v>
      </c>
      <c r="W145" s="10">
        <f>VLOOKUP($A145,'[1]Post consultation'!$A:$W,23,FALSE)</f>
        <v>0</v>
      </c>
    </row>
    <row r="146" spans="1:23" x14ac:dyDescent="0.4">
      <c r="A146" s="8" t="s">
        <v>329</v>
      </c>
      <c r="B146" s="9" t="s">
        <v>317</v>
      </c>
      <c r="C146" s="9" t="s">
        <v>330</v>
      </c>
      <c r="D146" s="10" t="str">
        <f>VLOOKUP($A146,'[1]Post consultation'!$A:$W,4,FALSE)</f>
        <v>✓</v>
      </c>
      <c r="E146" s="10">
        <f>VLOOKUP($A146,'[1]Post consultation'!$A:$W,5,FALSE)</f>
        <v>0</v>
      </c>
      <c r="F146" s="10">
        <f>VLOOKUP($A146,'[1]Post consultation'!$A:$W,6,FALSE)</f>
        <v>0</v>
      </c>
      <c r="G146" s="10">
        <f>VLOOKUP($A146,'[1]Post consultation'!$A:$W,7,FALSE)</f>
        <v>0</v>
      </c>
      <c r="H146" s="10">
        <f>VLOOKUP($A146,'[1]Post consultation'!$A:$W,8,FALSE)</f>
        <v>0</v>
      </c>
      <c r="I146" s="10">
        <f>VLOOKUP($A146,'[1]Post consultation'!$A:$W,9,FALSE)</f>
        <v>0</v>
      </c>
      <c r="J146" s="10" t="str">
        <f>VLOOKUP($A146,'[1]Post consultation'!$A:$W,10,FALSE)</f>
        <v>✓</v>
      </c>
      <c r="K146" s="10">
        <f>VLOOKUP($A146,'[1]Post consultation'!$A:$W,11,FALSE)</f>
        <v>0</v>
      </c>
      <c r="L146" s="10" t="str">
        <f>VLOOKUP($A146,'[1]Post consultation'!$A:$W,12,FALSE)</f>
        <v>✓</v>
      </c>
      <c r="M146" s="10">
        <f>VLOOKUP($A146,'[1]Post consultation'!$A:$W,13,FALSE)</f>
        <v>0</v>
      </c>
      <c r="N146" s="10">
        <f>VLOOKUP($A146,'[1]Post consultation'!$A:$W,14,FALSE)</f>
        <v>0</v>
      </c>
      <c r="O146" s="10">
        <f>VLOOKUP($A146,'[1]Post consultation'!$A:$W,15,FALSE)</f>
        <v>0</v>
      </c>
      <c r="P146" s="10">
        <f>VLOOKUP($A146,'[1]Post consultation'!$A:$W,16,FALSE)</f>
        <v>0</v>
      </c>
      <c r="Q146" s="10" t="str">
        <f>VLOOKUP($A146,'[1]Post consultation'!$A:$W,17,FALSE)</f>
        <v>✓</v>
      </c>
      <c r="R146" s="10">
        <f>VLOOKUP($A146,'[1]Post consultation'!$A:$W,18,FALSE)</f>
        <v>0</v>
      </c>
      <c r="S146" s="10">
        <f>VLOOKUP($A146,'[1]Post consultation'!$A:$W,19,FALSE)</f>
        <v>0</v>
      </c>
      <c r="T146" s="10">
        <f>VLOOKUP($A146,'[1]Post consultation'!$A:$W,20,FALSE)</f>
        <v>0</v>
      </c>
      <c r="U146" s="10">
        <f>VLOOKUP($A146,'[1]Post consultation'!$A:$W,21,FALSE)</f>
        <v>0</v>
      </c>
      <c r="V146" s="10" t="str">
        <f>VLOOKUP($A146,'[1]Post consultation'!$A:$W,22,FALSE)</f>
        <v>✓</v>
      </c>
      <c r="W146" s="10">
        <f>VLOOKUP($A146,'[1]Post consultation'!$A:$W,23,FALSE)</f>
        <v>0</v>
      </c>
    </row>
    <row r="147" spans="1:23" x14ac:dyDescent="0.4">
      <c r="A147" s="8" t="s">
        <v>331</v>
      </c>
      <c r="B147" s="9" t="s">
        <v>332</v>
      </c>
      <c r="C147" s="9" t="s">
        <v>310</v>
      </c>
      <c r="D147" s="10" t="str">
        <f>VLOOKUP($A147,'[1]Post consultation'!$A:$W,4,FALSE)</f>
        <v>✓</v>
      </c>
      <c r="E147" s="10">
        <f>VLOOKUP($A147,'[1]Post consultation'!$A:$W,5,FALSE)</f>
        <v>0</v>
      </c>
      <c r="F147" s="10">
        <f>VLOOKUP($A147,'[1]Post consultation'!$A:$W,6,FALSE)</f>
        <v>0</v>
      </c>
      <c r="G147" s="10">
        <f>VLOOKUP($A147,'[1]Post consultation'!$A:$W,7,FALSE)</f>
        <v>0</v>
      </c>
      <c r="H147" s="10">
        <f>VLOOKUP($A147,'[1]Post consultation'!$A:$W,8,FALSE)</f>
        <v>0</v>
      </c>
      <c r="I147" s="10">
        <f>VLOOKUP($A147,'[1]Post consultation'!$A:$W,9,FALSE)</f>
        <v>0</v>
      </c>
      <c r="J147" s="10" t="str">
        <f>VLOOKUP($A147,'[1]Post consultation'!$A:$W,10,FALSE)</f>
        <v>✓</v>
      </c>
      <c r="K147" s="10">
        <f>VLOOKUP($A147,'[1]Post consultation'!$A:$W,11,FALSE)</f>
        <v>0</v>
      </c>
      <c r="L147" s="10" t="str">
        <f>VLOOKUP($A147,'[1]Post consultation'!$A:$W,12,FALSE)</f>
        <v>✓</v>
      </c>
      <c r="M147" s="10">
        <f>VLOOKUP($A147,'[1]Post consultation'!$A:$W,13,FALSE)</f>
        <v>0</v>
      </c>
      <c r="N147" s="10">
        <f>VLOOKUP($A147,'[1]Post consultation'!$A:$W,14,FALSE)</f>
        <v>0</v>
      </c>
      <c r="O147" s="10">
        <f>VLOOKUP($A147,'[1]Post consultation'!$A:$W,15,FALSE)</f>
        <v>0</v>
      </c>
      <c r="P147" s="10">
        <f>VLOOKUP($A147,'[1]Post consultation'!$A:$W,16,FALSE)</f>
        <v>0</v>
      </c>
      <c r="Q147" s="10" t="str">
        <f>VLOOKUP($A147,'[1]Post consultation'!$A:$W,17,FALSE)</f>
        <v>✓</v>
      </c>
      <c r="R147" s="10">
        <f>VLOOKUP($A147,'[1]Post consultation'!$A:$W,18,FALSE)</f>
        <v>0</v>
      </c>
      <c r="S147" s="10">
        <f>VLOOKUP($A147,'[1]Post consultation'!$A:$W,19,FALSE)</f>
        <v>0</v>
      </c>
      <c r="T147" s="10">
        <f>VLOOKUP($A147,'[1]Post consultation'!$A:$W,20,FALSE)</f>
        <v>0</v>
      </c>
      <c r="U147" s="10">
        <f>VLOOKUP($A147,'[1]Post consultation'!$A:$W,21,FALSE)</f>
        <v>0</v>
      </c>
      <c r="V147" s="10">
        <f>VLOOKUP($A147,'[1]Post consultation'!$A:$W,22,FALSE)</f>
        <v>0</v>
      </c>
      <c r="W147" s="10">
        <f>VLOOKUP($A147,'[1]Post consultation'!$A:$W,23,FALSE)</f>
        <v>0</v>
      </c>
    </row>
    <row r="148" spans="1:23" x14ac:dyDescent="0.4">
      <c r="A148" s="8" t="s">
        <v>333</v>
      </c>
      <c r="B148" s="9" t="s">
        <v>334</v>
      </c>
      <c r="C148" s="9" t="s">
        <v>307</v>
      </c>
      <c r="D148" s="10" t="str">
        <f>VLOOKUP($A148,'[1]Post consultation'!$A:$W,4,FALSE)</f>
        <v>✓</v>
      </c>
      <c r="E148" s="10">
        <f>VLOOKUP($A148,'[1]Post consultation'!$A:$W,5,FALSE)</f>
        <v>0</v>
      </c>
      <c r="F148" s="10">
        <f>VLOOKUP($A148,'[1]Post consultation'!$A:$W,6,FALSE)</f>
        <v>0</v>
      </c>
      <c r="G148" s="10">
        <f>VLOOKUP($A148,'[1]Post consultation'!$A:$W,7,FALSE)</f>
        <v>0</v>
      </c>
      <c r="H148" s="10">
        <f>VLOOKUP($A148,'[1]Post consultation'!$A:$W,8,FALSE)</f>
        <v>0</v>
      </c>
      <c r="I148" s="10" t="str">
        <f>VLOOKUP($A148,'[1]Post consultation'!$A:$W,9,FALSE)</f>
        <v>✓</v>
      </c>
      <c r="J148" s="10" t="str">
        <f>VLOOKUP($A148,'[1]Post consultation'!$A:$W,10,FALSE)</f>
        <v>✓</v>
      </c>
      <c r="K148" s="10">
        <f>VLOOKUP($A148,'[1]Post consultation'!$A:$W,11,FALSE)</f>
        <v>0</v>
      </c>
      <c r="L148" s="10" t="str">
        <f>VLOOKUP($A148,'[1]Post consultation'!$A:$W,12,FALSE)</f>
        <v>✓</v>
      </c>
      <c r="M148" s="10">
        <f>VLOOKUP($A148,'[1]Post consultation'!$A:$W,13,FALSE)</f>
        <v>0</v>
      </c>
      <c r="N148" s="10">
        <f>VLOOKUP($A148,'[1]Post consultation'!$A:$W,14,FALSE)</f>
        <v>0</v>
      </c>
      <c r="O148" s="10">
        <f>VLOOKUP($A148,'[1]Post consultation'!$A:$W,15,FALSE)</f>
        <v>0</v>
      </c>
      <c r="P148" s="10">
        <f>VLOOKUP($A148,'[1]Post consultation'!$A:$W,16,FALSE)</f>
        <v>0</v>
      </c>
      <c r="Q148" s="10" t="str">
        <f>VLOOKUP($A148,'[1]Post consultation'!$A:$W,17,FALSE)</f>
        <v>✓</v>
      </c>
      <c r="R148" s="10">
        <f>VLOOKUP($A148,'[1]Post consultation'!$A:$W,18,FALSE)</f>
        <v>0</v>
      </c>
      <c r="S148" s="10">
        <f>VLOOKUP($A148,'[1]Post consultation'!$A:$W,19,FALSE)</f>
        <v>0</v>
      </c>
      <c r="T148" s="10">
        <f>VLOOKUP($A148,'[1]Post consultation'!$A:$W,20,FALSE)</f>
        <v>0</v>
      </c>
      <c r="U148" s="10">
        <f>VLOOKUP($A148,'[1]Post consultation'!$A:$W,21,FALSE)</f>
        <v>0</v>
      </c>
      <c r="V148" s="10">
        <f>VLOOKUP($A148,'[1]Post consultation'!$A:$W,22,FALSE)</f>
        <v>0</v>
      </c>
      <c r="W148" s="10">
        <f>VLOOKUP($A148,'[1]Post consultation'!$A:$W,23,FALSE)</f>
        <v>0</v>
      </c>
    </row>
    <row r="149" spans="1:23" x14ac:dyDescent="0.4">
      <c r="A149" s="8" t="s">
        <v>335</v>
      </c>
      <c r="B149" s="9" t="s">
        <v>65</v>
      </c>
      <c r="C149" s="9" t="s">
        <v>307</v>
      </c>
      <c r="D149" s="10" t="str">
        <f>VLOOKUP($A149,'[1]Post consultation'!$A:$W,4,FALSE)</f>
        <v>✓</v>
      </c>
      <c r="E149" s="10">
        <f>VLOOKUP($A149,'[1]Post consultation'!$A:$W,5,FALSE)</f>
        <v>0</v>
      </c>
      <c r="F149" s="10">
        <f>VLOOKUP($A149,'[1]Post consultation'!$A:$W,6,FALSE)</f>
        <v>0</v>
      </c>
      <c r="G149" s="10">
        <f>VLOOKUP($A149,'[1]Post consultation'!$A:$W,7,FALSE)</f>
        <v>0</v>
      </c>
      <c r="H149" s="10">
        <f>VLOOKUP($A149,'[1]Post consultation'!$A:$W,8,FALSE)</f>
        <v>0</v>
      </c>
      <c r="I149" s="10" t="str">
        <f>VLOOKUP($A149,'[1]Post consultation'!$A:$W,9,FALSE)</f>
        <v>✓</v>
      </c>
      <c r="J149" s="10" t="str">
        <f>VLOOKUP($A149,'[1]Post consultation'!$A:$W,10,FALSE)</f>
        <v>✓</v>
      </c>
      <c r="K149" s="10">
        <f>VLOOKUP($A149,'[1]Post consultation'!$A:$W,11,FALSE)</f>
        <v>0</v>
      </c>
      <c r="L149" s="10" t="str">
        <f>VLOOKUP($A149,'[1]Post consultation'!$A:$W,12,FALSE)</f>
        <v>✓</v>
      </c>
      <c r="M149" s="10">
        <f>VLOOKUP($A149,'[1]Post consultation'!$A:$W,13,FALSE)</f>
        <v>0</v>
      </c>
      <c r="N149" s="10">
        <f>VLOOKUP($A149,'[1]Post consultation'!$A:$W,14,FALSE)</f>
        <v>0</v>
      </c>
      <c r="O149" s="10">
        <f>VLOOKUP($A149,'[1]Post consultation'!$A:$W,15,FALSE)</f>
        <v>0</v>
      </c>
      <c r="P149" s="10">
        <f>VLOOKUP($A149,'[1]Post consultation'!$A:$W,16,FALSE)</f>
        <v>0</v>
      </c>
      <c r="Q149" s="10" t="str">
        <f>VLOOKUP($A149,'[1]Post consultation'!$A:$W,17,FALSE)</f>
        <v>✓</v>
      </c>
      <c r="R149" s="10">
        <f>VLOOKUP($A149,'[1]Post consultation'!$A:$W,18,FALSE)</f>
        <v>0</v>
      </c>
      <c r="S149" s="10">
        <f>VLOOKUP($A149,'[1]Post consultation'!$A:$W,19,FALSE)</f>
        <v>0</v>
      </c>
      <c r="T149" s="10">
        <f>VLOOKUP($A149,'[1]Post consultation'!$A:$W,20,FALSE)</f>
        <v>0</v>
      </c>
      <c r="U149" s="10">
        <f>VLOOKUP($A149,'[1]Post consultation'!$A:$W,21,FALSE)</f>
        <v>0</v>
      </c>
      <c r="V149" s="10">
        <f>VLOOKUP($A149,'[1]Post consultation'!$A:$W,22,FALSE)</f>
        <v>0</v>
      </c>
      <c r="W149" s="10">
        <f>VLOOKUP($A149,'[1]Post consultation'!$A:$W,23,FALSE)</f>
        <v>0</v>
      </c>
    </row>
    <row r="150" spans="1:23" x14ac:dyDescent="0.4">
      <c r="A150" s="8" t="s">
        <v>336</v>
      </c>
      <c r="B150" s="9" t="s">
        <v>337</v>
      </c>
      <c r="C150" s="9" t="s">
        <v>307</v>
      </c>
      <c r="D150" s="10" t="str">
        <f>VLOOKUP($A150,'[1]Post consultation'!$A:$W,4,FALSE)</f>
        <v>✓</v>
      </c>
      <c r="E150" s="10">
        <f>VLOOKUP($A150,'[1]Post consultation'!$A:$W,5,FALSE)</f>
        <v>0</v>
      </c>
      <c r="F150" s="10">
        <f>VLOOKUP($A150,'[1]Post consultation'!$A:$W,6,FALSE)</f>
        <v>0</v>
      </c>
      <c r="G150" s="10">
        <f>VLOOKUP($A150,'[1]Post consultation'!$A:$W,7,FALSE)</f>
        <v>0</v>
      </c>
      <c r="H150" s="10">
        <f>VLOOKUP($A150,'[1]Post consultation'!$A:$W,8,FALSE)</f>
        <v>0</v>
      </c>
      <c r="I150" s="10">
        <f>VLOOKUP($A150,'[1]Post consultation'!$A:$W,9,FALSE)</f>
        <v>0</v>
      </c>
      <c r="J150" s="10" t="str">
        <f>VLOOKUP($A150,'[1]Post consultation'!$A:$W,10,FALSE)</f>
        <v>✓</v>
      </c>
      <c r="K150" s="10">
        <f>VLOOKUP($A150,'[1]Post consultation'!$A:$W,11,FALSE)</f>
        <v>0</v>
      </c>
      <c r="L150" s="10" t="str">
        <f>VLOOKUP($A150,'[1]Post consultation'!$A:$W,12,FALSE)</f>
        <v>✓</v>
      </c>
      <c r="M150" s="10">
        <f>VLOOKUP($A150,'[1]Post consultation'!$A:$W,13,FALSE)</f>
        <v>0</v>
      </c>
      <c r="N150" s="10">
        <f>VLOOKUP($A150,'[1]Post consultation'!$A:$W,14,FALSE)</f>
        <v>0</v>
      </c>
      <c r="O150" s="10">
        <f>VLOOKUP($A150,'[1]Post consultation'!$A:$W,15,FALSE)</f>
        <v>0</v>
      </c>
      <c r="P150" s="10">
        <f>VLOOKUP($A150,'[1]Post consultation'!$A:$W,16,FALSE)</f>
        <v>0</v>
      </c>
      <c r="Q150" s="10" t="str">
        <f>VLOOKUP($A150,'[1]Post consultation'!$A:$W,17,FALSE)</f>
        <v>✓</v>
      </c>
      <c r="R150" s="10">
        <f>VLOOKUP($A150,'[1]Post consultation'!$A:$W,18,FALSE)</f>
        <v>0</v>
      </c>
      <c r="S150" s="10">
        <f>VLOOKUP($A150,'[1]Post consultation'!$A:$W,19,FALSE)</f>
        <v>0</v>
      </c>
      <c r="T150" s="10">
        <f>VLOOKUP($A150,'[1]Post consultation'!$A:$W,20,FALSE)</f>
        <v>0</v>
      </c>
      <c r="U150" s="10">
        <f>VLOOKUP($A150,'[1]Post consultation'!$A:$W,21,FALSE)</f>
        <v>0</v>
      </c>
      <c r="V150" s="10">
        <f>VLOOKUP($A150,'[1]Post consultation'!$A:$W,22,FALSE)</f>
        <v>0</v>
      </c>
      <c r="W150" s="10">
        <f>VLOOKUP($A150,'[1]Post consultation'!$A:$W,23,FALSE)</f>
        <v>0</v>
      </c>
    </row>
    <row r="151" spans="1:23" x14ac:dyDescent="0.4">
      <c r="A151" s="8" t="s">
        <v>338</v>
      </c>
      <c r="B151" s="9" t="s">
        <v>339</v>
      </c>
      <c r="C151" s="9" t="s">
        <v>307</v>
      </c>
      <c r="D151" s="10" t="str">
        <f>VLOOKUP($A151,'[1]Post consultation'!$A:$W,4,FALSE)</f>
        <v>✓</v>
      </c>
      <c r="E151" s="10">
        <f>VLOOKUP($A151,'[1]Post consultation'!$A:$W,5,FALSE)</f>
        <v>0</v>
      </c>
      <c r="F151" s="10">
        <f>VLOOKUP($A151,'[1]Post consultation'!$A:$W,6,FALSE)</f>
        <v>0</v>
      </c>
      <c r="G151" s="10">
        <f>VLOOKUP($A151,'[1]Post consultation'!$A:$W,7,FALSE)</f>
        <v>0</v>
      </c>
      <c r="H151" s="10">
        <f>VLOOKUP($A151,'[1]Post consultation'!$A:$W,8,FALSE)</f>
        <v>0</v>
      </c>
      <c r="I151" s="10" t="str">
        <f>VLOOKUP($A151,'[1]Post consultation'!$A:$W,9,FALSE)</f>
        <v>✓</v>
      </c>
      <c r="J151" s="10" t="str">
        <f>VLOOKUP($A151,'[1]Post consultation'!$A:$W,10,FALSE)</f>
        <v>✓</v>
      </c>
      <c r="K151" s="10">
        <f>VLOOKUP($A151,'[1]Post consultation'!$A:$W,11,FALSE)</f>
        <v>0</v>
      </c>
      <c r="L151" s="10" t="str">
        <f>VLOOKUP($A151,'[1]Post consultation'!$A:$W,12,FALSE)</f>
        <v>✓</v>
      </c>
      <c r="M151" s="10">
        <f>VLOOKUP($A151,'[1]Post consultation'!$A:$W,13,FALSE)</f>
        <v>0</v>
      </c>
      <c r="N151" s="10">
        <f>VLOOKUP($A151,'[1]Post consultation'!$A:$W,14,FALSE)</f>
        <v>0</v>
      </c>
      <c r="O151" s="10">
        <f>VLOOKUP($A151,'[1]Post consultation'!$A:$W,15,FALSE)</f>
        <v>0</v>
      </c>
      <c r="P151" s="10">
        <f>VLOOKUP($A151,'[1]Post consultation'!$A:$W,16,FALSE)</f>
        <v>0</v>
      </c>
      <c r="Q151" s="10" t="str">
        <f>VLOOKUP($A151,'[1]Post consultation'!$A:$W,17,FALSE)</f>
        <v>✓</v>
      </c>
      <c r="R151" s="10">
        <f>VLOOKUP($A151,'[1]Post consultation'!$A:$W,18,FALSE)</f>
        <v>0</v>
      </c>
      <c r="S151" s="10">
        <f>VLOOKUP($A151,'[1]Post consultation'!$A:$W,19,FALSE)</f>
        <v>0</v>
      </c>
      <c r="T151" s="10">
        <f>VLOOKUP($A151,'[1]Post consultation'!$A:$W,20,FALSE)</f>
        <v>0</v>
      </c>
      <c r="U151" s="10">
        <f>VLOOKUP($A151,'[1]Post consultation'!$A:$W,21,FALSE)</f>
        <v>0</v>
      </c>
      <c r="V151" s="10">
        <f>VLOOKUP($A151,'[1]Post consultation'!$A:$W,22,FALSE)</f>
        <v>0</v>
      </c>
      <c r="W151" s="10">
        <f>VLOOKUP($A151,'[1]Post consultation'!$A:$W,23,FALSE)</f>
        <v>0</v>
      </c>
    </row>
    <row r="152" spans="1:23" x14ac:dyDescent="0.4">
      <c r="A152" s="8" t="s">
        <v>340</v>
      </c>
      <c r="B152" s="9" t="s">
        <v>341</v>
      </c>
      <c r="C152" s="9" t="s">
        <v>310</v>
      </c>
      <c r="D152" s="10" t="str">
        <f>VLOOKUP($A152,'[1]Post consultation'!$A:$W,4,FALSE)</f>
        <v>✓</v>
      </c>
      <c r="E152" s="10">
        <f>VLOOKUP($A152,'[1]Post consultation'!$A:$W,5,FALSE)</f>
        <v>0</v>
      </c>
      <c r="F152" s="10">
        <f>VLOOKUP($A152,'[1]Post consultation'!$A:$W,6,FALSE)</f>
        <v>0</v>
      </c>
      <c r="G152" s="10">
        <f>VLOOKUP($A152,'[1]Post consultation'!$A:$W,7,FALSE)</f>
        <v>0</v>
      </c>
      <c r="H152" s="10">
        <f>VLOOKUP($A152,'[1]Post consultation'!$A:$W,8,FALSE)</f>
        <v>0</v>
      </c>
      <c r="I152" s="10">
        <f>VLOOKUP($A152,'[1]Post consultation'!$A:$W,9,FALSE)</f>
        <v>0</v>
      </c>
      <c r="J152" s="10" t="str">
        <f>VLOOKUP($A152,'[1]Post consultation'!$A:$W,10,FALSE)</f>
        <v>✓</v>
      </c>
      <c r="K152" s="10" t="str">
        <f>VLOOKUP($A152,'[1]Post consultation'!$A:$W,11,FALSE)</f>
        <v>✓</v>
      </c>
      <c r="L152" s="10">
        <f>VLOOKUP($A152,'[1]Post consultation'!$A:$W,12,FALSE)</f>
        <v>0</v>
      </c>
      <c r="M152" s="10">
        <f>VLOOKUP($A152,'[1]Post consultation'!$A:$W,13,FALSE)</f>
        <v>0</v>
      </c>
      <c r="N152" s="10">
        <f>VLOOKUP($A152,'[1]Post consultation'!$A:$W,14,FALSE)</f>
        <v>0</v>
      </c>
      <c r="O152" s="10">
        <f>VLOOKUP($A152,'[1]Post consultation'!$A:$W,15,FALSE)</f>
        <v>0</v>
      </c>
      <c r="P152" s="10">
        <f>VLOOKUP($A152,'[1]Post consultation'!$A:$W,16,FALSE)</f>
        <v>0</v>
      </c>
      <c r="Q152" s="10">
        <f>VLOOKUP($A152,'[1]Post consultation'!$A:$W,17,FALSE)</f>
        <v>0</v>
      </c>
      <c r="R152" s="10" t="str">
        <f>VLOOKUP($A152,'[1]Post consultation'!$A:$W,18,FALSE)</f>
        <v>✓</v>
      </c>
      <c r="S152" s="10">
        <f>VLOOKUP($A152,'[1]Post consultation'!$A:$W,19,FALSE)</f>
        <v>0</v>
      </c>
      <c r="T152" s="10">
        <f>VLOOKUP($A152,'[1]Post consultation'!$A:$W,20,FALSE)</f>
        <v>0</v>
      </c>
      <c r="U152" s="10">
        <f>VLOOKUP($A152,'[1]Post consultation'!$A:$W,21,FALSE)</f>
        <v>0</v>
      </c>
      <c r="V152" s="10">
        <f>VLOOKUP($A152,'[1]Post consultation'!$A:$W,22,FALSE)</f>
        <v>0</v>
      </c>
      <c r="W152" s="10">
        <f>VLOOKUP($A152,'[1]Post consultation'!$A:$W,23,FALSE)</f>
        <v>0</v>
      </c>
    </row>
    <row r="153" spans="1:23" x14ac:dyDescent="0.4">
      <c r="A153" s="8" t="s">
        <v>342</v>
      </c>
      <c r="B153" s="9" t="s">
        <v>343</v>
      </c>
      <c r="C153" s="9" t="s">
        <v>307</v>
      </c>
      <c r="D153" s="10" t="str">
        <f>VLOOKUP($A153,'[1]Post consultation'!$A:$W,4,FALSE)</f>
        <v>✓</v>
      </c>
      <c r="E153" s="10">
        <f>VLOOKUP($A153,'[1]Post consultation'!$A:$W,5,FALSE)</f>
        <v>0</v>
      </c>
      <c r="F153" s="10">
        <f>VLOOKUP($A153,'[1]Post consultation'!$A:$W,6,FALSE)</f>
        <v>0</v>
      </c>
      <c r="G153" s="10">
        <f>VLOOKUP($A153,'[1]Post consultation'!$A:$W,7,FALSE)</f>
        <v>0</v>
      </c>
      <c r="H153" s="10">
        <f>VLOOKUP($A153,'[1]Post consultation'!$A:$W,8,FALSE)</f>
        <v>0</v>
      </c>
      <c r="I153" s="10">
        <f>VLOOKUP($A153,'[1]Post consultation'!$A:$W,9,FALSE)</f>
        <v>0</v>
      </c>
      <c r="J153" s="10" t="str">
        <f>VLOOKUP($A153,'[1]Post consultation'!$A:$W,10,FALSE)</f>
        <v>✓</v>
      </c>
      <c r="K153" s="10">
        <f>VLOOKUP($A153,'[1]Post consultation'!$A:$W,11,FALSE)</f>
        <v>0</v>
      </c>
      <c r="L153" s="10" t="str">
        <f>VLOOKUP($A153,'[1]Post consultation'!$A:$W,12,FALSE)</f>
        <v>✓</v>
      </c>
      <c r="M153" s="10">
        <f>VLOOKUP($A153,'[1]Post consultation'!$A:$W,13,FALSE)</f>
        <v>0</v>
      </c>
      <c r="N153" s="10">
        <f>VLOOKUP($A153,'[1]Post consultation'!$A:$W,14,FALSE)</f>
        <v>0</v>
      </c>
      <c r="O153" s="10">
        <f>VLOOKUP($A153,'[1]Post consultation'!$A:$W,15,FALSE)</f>
        <v>0</v>
      </c>
      <c r="P153" s="10">
        <f>VLOOKUP($A153,'[1]Post consultation'!$A:$W,16,FALSE)</f>
        <v>0</v>
      </c>
      <c r="Q153" s="10" t="str">
        <f>VLOOKUP($A153,'[1]Post consultation'!$A:$W,17,FALSE)</f>
        <v>✓</v>
      </c>
      <c r="R153" s="10">
        <f>VLOOKUP($A153,'[1]Post consultation'!$A:$W,18,FALSE)</f>
        <v>0</v>
      </c>
      <c r="S153" s="10">
        <f>VLOOKUP($A153,'[1]Post consultation'!$A:$W,19,FALSE)</f>
        <v>0</v>
      </c>
      <c r="T153" s="10">
        <f>VLOOKUP($A153,'[1]Post consultation'!$A:$W,20,FALSE)</f>
        <v>0</v>
      </c>
      <c r="U153" s="10">
        <f>VLOOKUP($A153,'[1]Post consultation'!$A:$W,21,FALSE)</f>
        <v>0</v>
      </c>
      <c r="V153" s="10">
        <f>VLOOKUP($A153,'[1]Post consultation'!$A:$W,22,FALSE)</f>
        <v>0</v>
      </c>
      <c r="W153" s="10">
        <f>VLOOKUP($A153,'[1]Post consultation'!$A:$W,23,FALSE)</f>
        <v>0</v>
      </c>
    </row>
    <row r="154" spans="1:23" x14ac:dyDescent="0.4">
      <c r="A154" s="8" t="s">
        <v>344</v>
      </c>
      <c r="B154" s="9" t="s">
        <v>345</v>
      </c>
      <c r="C154" s="9" t="s">
        <v>307</v>
      </c>
      <c r="D154" s="10" t="str">
        <f>VLOOKUP($A154,'[1]Post consultation'!$A:$W,4,FALSE)</f>
        <v>✓</v>
      </c>
      <c r="E154" s="10">
        <f>VLOOKUP($A154,'[1]Post consultation'!$A:$W,5,FALSE)</f>
        <v>0</v>
      </c>
      <c r="F154" s="10">
        <f>VLOOKUP($A154,'[1]Post consultation'!$A:$W,6,FALSE)</f>
        <v>0</v>
      </c>
      <c r="G154" s="10">
        <f>VLOOKUP($A154,'[1]Post consultation'!$A:$W,7,FALSE)</f>
        <v>0</v>
      </c>
      <c r="H154" s="10">
        <f>VLOOKUP($A154,'[1]Post consultation'!$A:$W,8,FALSE)</f>
        <v>0</v>
      </c>
      <c r="I154" s="10">
        <f>VLOOKUP($A154,'[1]Post consultation'!$A:$W,9,FALSE)</f>
        <v>0</v>
      </c>
      <c r="J154" s="10" t="str">
        <f>VLOOKUP($A154,'[1]Post consultation'!$A:$W,10,FALSE)</f>
        <v>✓</v>
      </c>
      <c r="K154" s="10">
        <f>VLOOKUP($A154,'[1]Post consultation'!$A:$W,11,FALSE)</f>
        <v>0</v>
      </c>
      <c r="L154" s="10" t="str">
        <f>VLOOKUP($A154,'[1]Post consultation'!$A:$W,12,FALSE)</f>
        <v>✓</v>
      </c>
      <c r="M154" s="10">
        <f>VLOOKUP($A154,'[1]Post consultation'!$A:$W,13,FALSE)</f>
        <v>0</v>
      </c>
      <c r="N154" s="10">
        <f>VLOOKUP($A154,'[1]Post consultation'!$A:$W,14,FALSE)</f>
        <v>0</v>
      </c>
      <c r="O154" s="10">
        <f>VLOOKUP($A154,'[1]Post consultation'!$A:$W,15,FALSE)</f>
        <v>0</v>
      </c>
      <c r="P154" s="10">
        <f>VLOOKUP($A154,'[1]Post consultation'!$A:$W,16,FALSE)</f>
        <v>0</v>
      </c>
      <c r="Q154" s="10" t="str">
        <f>VLOOKUP($A154,'[1]Post consultation'!$A:$W,17,FALSE)</f>
        <v>✓</v>
      </c>
      <c r="R154" s="10">
        <f>VLOOKUP($A154,'[1]Post consultation'!$A:$W,18,FALSE)</f>
        <v>0</v>
      </c>
      <c r="S154" s="10">
        <f>VLOOKUP($A154,'[1]Post consultation'!$A:$W,19,FALSE)</f>
        <v>0</v>
      </c>
      <c r="T154" s="10">
        <f>VLOOKUP($A154,'[1]Post consultation'!$A:$W,20,FALSE)</f>
        <v>0</v>
      </c>
      <c r="U154" s="10">
        <f>VLOOKUP($A154,'[1]Post consultation'!$A:$W,21,FALSE)</f>
        <v>0</v>
      </c>
      <c r="V154" s="10">
        <f>VLOOKUP($A154,'[1]Post consultation'!$A:$W,22,FALSE)</f>
        <v>0</v>
      </c>
      <c r="W154" s="10">
        <f>VLOOKUP($A154,'[1]Post consultation'!$A:$W,23,FALSE)</f>
        <v>0</v>
      </c>
    </row>
    <row r="155" spans="1:23" x14ac:dyDescent="0.4">
      <c r="A155" s="8" t="s">
        <v>346</v>
      </c>
      <c r="B155" s="9" t="s">
        <v>347</v>
      </c>
      <c r="C155" s="9" t="s">
        <v>348</v>
      </c>
      <c r="D155" s="10" t="str">
        <f>VLOOKUP($A155,'[1]Post consultation'!$A:$W,4,FALSE)</f>
        <v>✓</v>
      </c>
      <c r="E155" s="10">
        <f>VLOOKUP($A155,'[1]Post consultation'!$A:$W,5,FALSE)</f>
        <v>0</v>
      </c>
      <c r="F155" s="10">
        <f>VLOOKUP($A155,'[1]Post consultation'!$A:$W,6,FALSE)</f>
        <v>0</v>
      </c>
      <c r="G155" s="10">
        <f>VLOOKUP($A155,'[1]Post consultation'!$A:$W,7,FALSE)</f>
        <v>0</v>
      </c>
      <c r="H155" s="10">
        <f>VLOOKUP($A155,'[1]Post consultation'!$A:$W,8,FALSE)</f>
        <v>0</v>
      </c>
      <c r="I155" s="10" t="str">
        <f>VLOOKUP($A155,'[1]Post consultation'!$A:$W,9,FALSE)</f>
        <v>✓</v>
      </c>
      <c r="J155" s="10" t="str">
        <f>VLOOKUP($A155,'[1]Post consultation'!$A:$W,10,FALSE)</f>
        <v>✓</v>
      </c>
      <c r="K155" s="10">
        <f>VLOOKUP($A155,'[1]Post consultation'!$A:$W,11,FALSE)</f>
        <v>0</v>
      </c>
      <c r="L155" s="10" t="str">
        <f>VLOOKUP($A155,'[1]Post consultation'!$A:$W,12,FALSE)</f>
        <v>✓</v>
      </c>
      <c r="M155" s="10">
        <f>VLOOKUP($A155,'[1]Post consultation'!$A:$W,13,FALSE)</f>
        <v>0</v>
      </c>
      <c r="N155" s="10">
        <f>VLOOKUP($A155,'[1]Post consultation'!$A:$W,14,FALSE)</f>
        <v>0</v>
      </c>
      <c r="O155" s="10">
        <f>VLOOKUP($A155,'[1]Post consultation'!$A:$W,15,FALSE)</f>
        <v>0</v>
      </c>
      <c r="P155" s="10">
        <f>VLOOKUP($A155,'[1]Post consultation'!$A:$W,16,FALSE)</f>
        <v>0</v>
      </c>
      <c r="Q155" s="10" t="str">
        <f>VLOOKUP($A155,'[1]Post consultation'!$A:$W,17,FALSE)</f>
        <v>✓</v>
      </c>
      <c r="R155" s="10">
        <f>VLOOKUP($A155,'[1]Post consultation'!$A:$W,18,FALSE)</f>
        <v>0</v>
      </c>
      <c r="S155" s="10">
        <f>VLOOKUP($A155,'[1]Post consultation'!$A:$W,19,FALSE)</f>
        <v>0</v>
      </c>
      <c r="T155" s="10">
        <f>VLOOKUP($A155,'[1]Post consultation'!$A:$W,20,FALSE)</f>
        <v>0</v>
      </c>
      <c r="U155" s="10">
        <f>VLOOKUP($A155,'[1]Post consultation'!$A:$W,21,FALSE)</f>
        <v>0</v>
      </c>
      <c r="V155" s="10">
        <f>VLOOKUP($A155,'[1]Post consultation'!$A:$W,22,FALSE)</f>
        <v>0</v>
      </c>
      <c r="W155" s="10">
        <f>VLOOKUP($A155,'[1]Post consultation'!$A:$W,23,FALSE)</f>
        <v>0</v>
      </c>
    </row>
    <row r="156" spans="1:23" x14ac:dyDescent="0.4">
      <c r="A156" s="8" t="s">
        <v>349</v>
      </c>
      <c r="B156" s="9" t="s">
        <v>63</v>
      </c>
      <c r="C156" s="9" t="s">
        <v>348</v>
      </c>
      <c r="D156" s="10" t="str">
        <f>VLOOKUP($A156,'[1]Post consultation'!$A:$W,4,FALSE)</f>
        <v>✓</v>
      </c>
      <c r="E156" s="10">
        <f>VLOOKUP($A156,'[1]Post consultation'!$A:$W,5,FALSE)</f>
        <v>0</v>
      </c>
      <c r="F156" s="10">
        <f>VLOOKUP($A156,'[1]Post consultation'!$A:$W,6,FALSE)</f>
        <v>0</v>
      </c>
      <c r="G156" s="10">
        <f>VLOOKUP($A156,'[1]Post consultation'!$A:$W,7,FALSE)</f>
        <v>0</v>
      </c>
      <c r="H156" s="10">
        <f>VLOOKUP($A156,'[1]Post consultation'!$A:$W,8,FALSE)</f>
        <v>0</v>
      </c>
      <c r="I156" s="10">
        <f>VLOOKUP($A156,'[1]Post consultation'!$A:$W,9,FALSE)</f>
        <v>0</v>
      </c>
      <c r="J156" s="10" t="str">
        <f>VLOOKUP($A156,'[1]Post consultation'!$A:$W,10,FALSE)</f>
        <v>✓</v>
      </c>
      <c r="K156" s="10" t="str">
        <f>VLOOKUP($A156,'[1]Post consultation'!$A:$W,11,FALSE)</f>
        <v>✓</v>
      </c>
      <c r="L156" s="10" t="str">
        <f>VLOOKUP($A156,'[1]Post consultation'!$A:$W,12,FALSE)</f>
        <v>✓</v>
      </c>
      <c r="M156" s="10">
        <f>VLOOKUP($A156,'[1]Post consultation'!$A:$W,13,FALSE)</f>
        <v>0</v>
      </c>
      <c r="N156" s="10">
        <f>VLOOKUP($A156,'[1]Post consultation'!$A:$W,14,FALSE)</f>
        <v>0</v>
      </c>
      <c r="O156" s="10">
        <f>VLOOKUP($A156,'[1]Post consultation'!$A:$W,15,FALSE)</f>
        <v>0</v>
      </c>
      <c r="P156" s="10">
        <f>VLOOKUP($A156,'[1]Post consultation'!$A:$W,16,FALSE)</f>
        <v>0</v>
      </c>
      <c r="Q156" s="10" t="str">
        <f>VLOOKUP($A156,'[1]Post consultation'!$A:$W,17,FALSE)</f>
        <v>✓</v>
      </c>
      <c r="R156" s="10" t="str">
        <f>VLOOKUP($A156,'[1]Post consultation'!$A:$W,18,FALSE)</f>
        <v>✓</v>
      </c>
      <c r="S156" s="10">
        <f>VLOOKUP($A156,'[1]Post consultation'!$A:$W,19,FALSE)</f>
        <v>0</v>
      </c>
      <c r="T156" s="10">
        <f>VLOOKUP($A156,'[1]Post consultation'!$A:$W,20,FALSE)</f>
        <v>0</v>
      </c>
      <c r="U156" s="10">
        <f>VLOOKUP($A156,'[1]Post consultation'!$A:$W,21,FALSE)</f>
        <v>0</v>
      </c>
      <c r="V156" s="10">
        <f>VLOOKUP($A156,'[1]Post consultation'!$A:$W,22,FALSE)</f>
        <v>0</v>
      </c>
      <c r="W156" s="10">
        <f>VLOOKUP($A156,'[1]Post consultation'!$A:$W,23,FALSE)</f>
        <v>0</v>
      </c>
    </row>
    <row r="157" spans="1:23" x14ac:dyDescent="0.4">
      <c r="A157" s="8" t="s">
        <v>350</v>
      </c>
      <c r="B157" s="9" t="s">
        <v>65</v>
      </c>
      <c r="C157" s="9" t="s">
        <v>348</v>
      </c>
      <c r="D157" s="10" t="str">
        <f>VLOOKUP($A157,'[1]Post consultation'!$A:$W,4,FALSE)</f>
        <v>✓</v>
      </c>
      <c r="E157" s="10">
        <f>VLOOKUP($A157,'[1]Post consultation'!$A:$W,5,FALSE)</f>
        <v>0</v>
      </c>
      <c r="F157" s="10">
        <f>VLOOKUP($A157,'[1]Post consultation'!$A:$W,6,FALSE)</f>
        <v>0</v>
      </c>
      <c r="G157" s="10">
        <f>VLOOKUP($A157,'[1]Post consultation'!$A:$W,7,FALSE)</f>
        <v>0</v>
      </c>
      <c r="H157" s="10">
        <f>VLOOKUP($A157,'[1]Post consultation'!$A:$W,8,FALSE)</f>
        <v>0</v>
      </c>
      <c r="I157" s="10">
        <f>VLOOKUP($A157,'[1]Post consultation'!$A:$W,9,FALSE)</f>
        <v>0</v>
      </c>
      <c r="J157" s="10" t="str">
        <f>VLOOKUP($A157,'[1]Post consultation'!$A:$W,10,FALSE)</f>
        <v>✓</v>
      </c>
      <c r="K157" s="10" t="str">
        <f>VLOOKUP($A157,'[1]Post consultation'!$A:$W,11,FALSE)</f>
        <v>✓</v>
      </c>
      <c r="L157" s="10" t="str">
        <f>VLOOKUP($A157,'[1]Post consultation'!$A:$W,12,FALSE)</f>
        <v>✓</v>
      </c>
      <c r="M157" s="10">
        <f>VLOOKUP($A157,'[1]Post consultation'!$A:$W,13,FALSE)</f>
        <v>0</v>
      </c>
      <c r="N157" s="10">
        <f>VLOOKUP($A157,'[1]Post consultation'!$A:$W,14,FALSE)</f>
        <v>0</v>
      </c>
      <c r="O157" s="10">
        <f>VLOOKUP($A157,'[1]Post consultation'!$A:$W,15,FALSE)</f>
        <v>0</v>
      </c>
      <c r="P157" s="10">
        <f>VLOOKUP($A157,'[1]Post consultation'!$A:$W,16,FALSE)</f>
        <v>0</v>
      </c>
      <c r="Q157" s="10" t="str">
        <f>VLOOKUP($A157,'[1]Post consultation'!$A:$W,17,FALSE)</f>
        <v>✓</v>
      </c>
      <c r="R157" s="10" t="str">
        <f>VLOOKUP($A157,'[1]Post consultation'!$A:$W,18,FALSE)</f>
        <v>✓</v>
      </c>
      <c r="S157" s="10">
        <f>VLOOKUP($A157,'[1]Post consultation'!$A:$W,19,FALSE)</f>
        <v>0</v>
      </c>
      <c r="T157" s="10">
        <f>VLOOKUP($A157,'[1]Post consultation'!$A:$W,20,FALSE)</f>
        <v>0</v>
      </c>
      <c r="U157" s="10">
        <f>VLOOKUP($A157,'[1]Post consultation'!$A:$W,21,FALSE)</f>
        <v>0</v>
      </c>
      <c r="V157" s="10">
        <f>VLOOKUP($A157,'[1]Post consultation'!$A:$W,22,FALSE)</f>
        <v>0</v>
      </c>
      <c r="W157" s="10">
        <f>VLOOKUP($A157,'[1]Post consultation'!$A:$W,23,FALSE)</f>
        <v>0</v>
      </c>
    </row>
    <row r="158" spans="1:23" x14ac:dyDescent="0.4">
      <c r="A158" s="8" t="s">
        <v>351</v>
      </c>
      <c r="B158" s="9" t="s">
        <v>352</v>
      </c>
      <c r="C158" s="9" t="s">
        <v>348</v>
      </c>
      <c r="D158" s="10" t="str">
        <f>VLOOKUP($A158,'[1]Post consultation'!$A:$W,4,FALSE)</f>
        <v>✓</v>
      </c>
      <c r="E158" s="10">
        <f>VLOOKUP($A158,'[1]Post consultation'!$A:$W,5,FALSE)</f>
        <v>0</v>
      </c>
      <c r="F158" s="10">
        <f>VLOOKUP($A158,'[1]Post consultation'!$A:$W,6,FALSE)</f>
        <v>0</v>
      </c>
      <c r="G158" s="10">
        <f>VLOOKUP($A158,'[1]Post consultation'!$A:$W,7,FALSE)</f>
        <v>0</v>
      </c>
      <c r="H158" s="10">
        <f>VLOOKUP($A158,'[1]Post consultation'!$A:$W,8,FALSE)</f>
        <v>0</v>
      </c>
      <c r="I158" s="10">
        <f>VLOOKUP($A158,'[1]Post consultation'!$A:$W,9,FALSE)</f>
        <v>0</v>
      </c>
      <c r="J158" s="10" t="str">
        <f>VLOOKUP($A158,'[1]Post consultation'!$A:$W,10,FALSE)</f>
        <v>✓</v>
      </c>
      <c r="K158" s="10">
        <f>VLOOKUP($A158,'[1]Post consultation'!$A:$W,11,FALSE)</f>
        <v>0</v>
      </c>
      <c r="L158" s="10" t="str">
        <f>VLOOKUP($A158,'[1]Post consultation'!$A:$W,12,FALSE)</f>
        <v>✓</v>
      </c>
      <c r="M158" s="10">
        <f>VLOOKUP($A158,'[1]Post consultation'!$A:$W,13,FALSE)</f>
        <v>0</v>
      </c>
      <c r="N158" s="10">
        <f>VLOOKUP($A158,'[1]Post consultation'!$A:$W,14,FALSE)</f>
        <v>0</v>
      </c>
      <c r="O158" s="10">
        <f>VLOOKUP($A158,'[1]Post consultation'!$A:$W,15,FALSE)</f>
        <v>0</v>
      </c>
      <c r="P158" s="10">
        <f>VLOOKUP($A158,'[1]Post consultation'!$A:$W,16,FALSE)</f>
        <v>0</v>
      </c>
      <c r="Q158" s="10" t="str">
        <f>VLOOKUP($A158,'[1]Post consultation'!$A:$W,17,FALSE)</f>
        <v>✓</v>
      </c>
      <c r="R158" s="10">
        <f>VLOOKUP($A158,'[1]Post consultation'!$A:$W,18,FALSE)</f>
        <v>0</v>
      </c>
      <c r="S158" s="10">
        <f>VLOOKUP($A158,'[1]Post consultation'!$A:$W,19,FALSE)</f>
        <v>0</v>
      </c>
      <c r="T158" s="10">
        <f>VLOOKUP($A158,'[1]Post consultation'!$A:$W,20,FALSE)</f>
        <v>0</v>
      </c>
      <c r="U158" s="10">
        <f>VLOOKUP($A158,'[1]Post consultation'!$A:$W,21,FALSE)</f>
        <v>0</v>
      </c>
      <c r="V158" s="10">
        <f>VLOOKUP($A158,'[1]Post consultation'!$A:$W,22,FALSE)</f>
        <v>0</v>
      </c>
      <c r="W158" s="10">
        <f>VLOOKUP($A158,'[1]Post consultation'!$A:$W,23,FALSE)</f>
        <v>0</v>
      </c>
    </row>
    <row r="159" spans="1:23" x14ac:dyDescent="0.4">
      <c r="A159" s="8" t="s">
        <v>353</v>
      </c>
      <c r="B159" s="9" t="s">
        <v>300</v>
      </c>
      <c r="C159" s="9" t="s">
        <v>348</v>
      </c>
      <c r="D159" s="10" t="str">
        <f>VLOOKUP($A159,'[1]Post consultation'!$A:$W,4,FALSE)</f>
        <v>✓</v>
      </c>
      <c r="E159" s="10">
        <f>VLOOKUP($A159,'[1]Post consultation'!$A:$W,5,FALSE)</f>
        <v>0</v>
      </c>
      <c r="F159" s="10">
        <f>VLOOKUP($A159,'[1]Post consultation'!$A:$W,6,FALSE)</f>
        <v>0</v>
      </c>
      <c r="G159" s="10">
        <f>VLOOKUP($A159,'[1]Post consultation'!$A:$W,7,FALSE)</f>
        <v>0</v>
      </c>
      <c r="H159" s="10">
        <f>VLOOKUP($A159,'[1]Post consultation'!$A:$W,8,FALSE)</f>
        <v>0</v>
      </c>
      <c r="I159" s="10" t="str">
        <f>VLOOKUP($A159,'[1]Post consultation'!$A:$W,9,FALSE)</f>
        <v>✓</v>
      </c>
      <c r="J159" s="10" t="str">
        <f>VLOOKUP($A159,'[1]Post consultation'!$A:$W,10,FALSE)</f>
        <v>✓</v>
      </c>
      <c r="K159" s="10">
        <f>VLOOKUP($A159,'[1]Post consultation'!$A:$W,11,FALSE)</f>
        <v>0</v>
      </c>
      <c r="L159" s="10" t="str">
        <f>VLOOKUP($A159,'[1]Post consultation'!$A:$W,12,FALSE)</f>
        <v>✓</v>
      </c>
      <c r="M159" s="10">
        <f>VLOOKUP($A159,'[1]Post consultation'!$A:$W,13,FALSE)</f>
        <v>0</v>
      </c>
      <c r="N159" s="10">
        <f>VLOOKUP($A159,'[1]Post consultation'!$A:$W,14,FALSE)</f>
        <v>0</v>
      </c>
      <c r="O159" s="10">
        <f>VLOOKUP($A159,'[1]Post consultation'!$A:$W,15,FALSE)</f>
        <v>0</v>
      </c>
      <c r="P159" s="10">
        <f>VLOOKUP($A159,'[1]Post consultation'!$A:$W,16,FALSE)</f>
        <v>0</v>
      </c>
      <c r="Q159" s="10" t="str">
        <f>VLOOKUP($A159,'[1]Post consultation'!$A:$W,17,FALSE)</f>
        <v>✓</v>
      </c>
      <c r="R159" s="10">
        <f>VLOOKUP($A159,'[1]Post consultation'!$A:$W,18,FALSE)</f>
        <v>0</v>
      </c>
      <c r="S159" s="10">
        <f>VLOOKUP($A159,'[1]Post consultation'!$A:$W,19,FALSE)</f>
        <v>0</v>
      </c>
      <c r="T159" s="10">
        <f>VLOOKUP($A159,'[1]Post consultation'!$A:$W,20,FALSE)</f>
        <v>0</v>
      </c>
      <c r="U159" s="10">
        <f>VLOOKUP($A159,'[1]Post consultation'!$A:$W,21,FALSE)</f>
        <v>0</v>
      </c>
      <c r="V159" s="10">
        <f>VLOOKUP($A159,'[1]Post consultation'!$A:$W,22,FALSE)</f>
        <v>0</v>
      </c>
      <c r="W159" s="10">
        <f>VLOOKUP($A159,'[1]Post consultation'!$A:$W,23,FALSE)</f>
        <v>0</v>
      </c>
    </row>
    <row r="160" spans="1:23" x14ac:dyDescent="0.4">
      <c r="A160" s="8" t="s">
        <v>354</v>
      </c>
      <c r="B160" s="9" t="s">
        <v>355</v>
      </c>
      <c r="C160" s="9" t="s">
        <v>348</v>
      </c>
      <c r="D160" s="10" t="str">
        <f>VLOOKUP($A160,'[1]Post consultation'!$A:$W,4,FALSE)</f>
        <v>✓</v>
      </c>
      <c r="E160" s="10">
        <f>VLOOKUP($A160,'[1]Post consultation'!$A:$W,5,FALSE)</f>
        <v>0</v>
      </c>
      <c r="F160" s="10">
        <f>VLOOKUP($A160,'[1]Post consultation'!$A:$W,6,FALSE)</f>
        <v>0</v>
      </c>
      <c r="G160" s="10">
        <f>VLOOKUP($A160,'[1]Post consultation'!$A:$W,7,FALSE)</f>
        <v>0</v>
      </c>
      <c r="H160" s="10">
        <f>VLOOKUP($A160,'[1]Post consultation'!$A:$W,8,FALSE)</f>
        <v>0</v>
      </c>
      <c r="I160" s="10">
        <f>VLOOKUP($A160,'[1]Post consultation'!$A:$W,9,FALSE)</f>
        <v>0</v>
      </c>
      <c r="J160" s="10" t="str">
        <f>VLOOKUP($A160,'[1]Post consultation'!$A:$W,10,FALSE)</f>
        <v>✓</v>
      </c>
      <c r="K160" s="10">
        <f>VLOOKUP($A160,'[1]Post consultation'!$A:$W,11,FALSE)</f>
        <v>0</v>
      </c>
      <c r="L160" s="10" t="str">
        <f>VLOOKUP($A160,'[1]Post consultation'!$A:$W,12,FALSE)</f>
        <v>✓</v>
      </c>
      <c r="M160" s="10">
        <f>VLOOKUP($A160,'[1]Post consultation'!$A:$W,13,FALSE)</f>
        <v>0</v>
      </c>
      <c r="N160" s="10">
        <f>VLOOKUP($A160,'[1]Post consultation'!$A:$W,14,FALSE)</f>
        <v>0</v>
      </c>
      <c r="O160" s="10">
        <f>VLOOKUP($A160,'[1]Post consultation'!$A:$W,15,FALSE)</f>
        <v>0</v>
      </c>
      <c r="P160" s="10">
        <f>VLOOKUP($A160,'[1]Post consultation'!$A:$W,16,FALSE)</f>
        <v>0</v>
      </c>
      <c r="Q160" s="10" t="str">
        <f>VLOOKUP($A160,'[1]Post consultation'!$A:$W,17,FALSE)</f>
        <v>✓</v>
      </c>
      <c r="R160" s="10">
        <f>VLOOKUP($A160,'[1]Post consultation'!$A:$W,18,FALSE)</f>
        <v>0</v>
      </c>
      <c r="S160" s="10">
        <f>VLOOKUP($A160,'[1]Post consultation'!$A:$W,19,FALSE)</f>
        <v>0</v>
      </c>
      <c r="T160" s="10">
        <f>VLOOKUP($A160,'[1]Post consultation'!$A:$W,20,FALSE)</f>
        <v>0</v>
      </c>
      <c r="U160" s="10">
        <f>VLOOKUP($A160,'[1]Post consultation'!$A:$W,21,FALSE)</f>
        <v>0</v>
      </c>
      <c r="V160" s="10">
        <f>VLOOKUP($A160,'[1]Post consultation'!$A:$W,22,FALSE)</f>
        <v>0</v>
      </c>
      <c r="W160" s="10">
        <f>VLOOKUP($A160,'[1]Post consultation'!$A:$W,23,FALSE)</f>
        <v>0</v>
      </c>
    </row>
    <row r="161" spans="1:23" x14ac:dyDescent="0.4">
      <c r="A161" s="8" t="s">
        <v>356</v>
      </c>
      <c r="B161" s="9" t="s">
        <v>357</v>
      </c>
      <c r="C161" s="9" t="s">
        <v>348</v>
      </c>
      <c r="D161" s="10" t="str">
        <f>VLOOKUP($A161,'[1]Post consultation'!$A:$W,4,FALSE)</f>
        <v>✓</v>
      </c>
      <c r="E161" s="10">
        <f>VLOOKUP($A161,'[1]Post consultation'!$A:$W,5,FALSE)</f>
        <v>0</v>
      </c>
      <c r="F161" s="10">
        <f>VLOOKUP($A161,'[1]Post consultation'!$A:$W,6,FALSE)</f>
        <v>0</v>
      </c>
      <c r="G161" s="10">
        <f>VLOOKUP($A161,'[1]Post consultation'!$A:$W,7,FALSE)</f>
        <v>0</v>
      </c>
      <c r="H161" s="10">
        <f>VLOOKUP($A161,'[1]Post consultation'!$A:$W,8,FALSE)</f>
        <v>0</v>
      </c>
      <c r="I161" s="10">
        <f>VLOOKUP($A161,'[1]Post consultation'!$A:$W,9,FALSE)</f>
        <v>0</v>
      </c>
      <c r="J161" s="10" t="str">
        <f>VLOOKUP($A161,'[1]Post consultation'!$A:$W,10,FALSE)</f>
        <v>✓</v>
      </c>
      <c r="K161" s="10">
        <f>VLOOKUP($A161,'[1]Post consultation'!$A:$W,11,FALSE)</f>
        <v>0</v>
      </c>
      <c r="L161" s="10" t="str">
        <f>VLOOKUP($A161,'[1]Post consultation'!$A:$W,12,FALSE)</f>
        <v>✓</v>
      </c>
      <c r="M161" s="10">
        <f>VLOOKUP($A161,'[1]Post consultation'!$A:$W,13,FALSE)</f>
        <v>0</v>
      </c>
      <c r="N161" s="10">
        <f>VLOOKUP($A161,'[1]Post consultation'!$A:$W,14,FALSE)</f>
        <v>0</v>
      </c>
      <c r="O161" s="10">
        <f>VLOOKUP($A161,'[1]Post consultation'!$A:$W,15,FALSE)</f>
        <v>0</v>
      </c>
      <c r="P161" s="10">
        <f>VLOOKUP($A161,'[1]Post consultation'!$A:$W,16,FALSE)</f>
        <v>0</v>
      </c>
      <c r="Q161" s="10" t="str">
        <f>VLOOKUP($A161,'[1]Post consultation'!$A:$W,17,FALSE)</f>
        <v>✓</v>
      </c>
      <c r="R161" s="10">
        <f>VLOOKUP($A161,'[1]Post consultation'!$A:$W,18,FALSE)</f>
        <v>0</v>
      </c>
      <c r="S161" s="10">
        <f>VLOOKUP($A161,'[1]Post consultation'!$A:$W,19,FALSE)</f>
        <v>0</v>
      </c>
      <c r="T161" s="10">
        <f>VLOOKUP($A161,'[1]Post consultation'!$A:$W,20,FALSE)</f>
        <v>0</v>
      </c>
      <c r="U161" s="10">
        <f>VLOOKUP($A161,'[1]Post consultation'!$A:$W,21,FALSE)</f>
        <v>0</v>
      </c>
      <c r="V161" s="10">
        <f>VLOOKUP($A161,'[1]Post consultation'!$A:$W,22,FALSE)</f>
        <v>0</v>
      </c>
      <c r="W161" s="10">
        <f>VLOOKUP($A161,'[1]Post consultation'!$A:$W,23,FALSE)</f>
        <v>0</v>
      </c>
    </row>
    <row r="162" spans="1:23" x14ac:dyDescent="0.4">
      <c r="A162" s="8" t="s">
        <v>358</v>
      </c>
      <c r="B162" s="9" t="s">
        <v>85</v>
      </c>
      <c r="C162" s="9" t="s">
        <v>348</v>
      </c>
      <c r="D162" s="10" t="str">
        <f>VLOOKUP($A162,'[1]Post consultation'!$A:$W,4,FALSE)</f>
        <v>✓</v>
      </c>
      <c r="E162" s="10">
        <f>VLOOKUP($A162,'[1]Post consultation'!$A:$W,5,FALSE)</f>
        <v>0</v>
      </c>
      <c r="F162" s="10">
        <f>VLOOKUP($A162,'[1]Post consultation'!$A:$W,6,FALSE)</f>
        <v>0</v>
      </c>
      <c r="G162" s="10">
        <f>VLOOKUP($A162,'[1]Post consultation'!$A:$W,7,FALSE)</f>
        <v>0</v>
      </c>
      <c r="H162" s="10">
        <f>VLOOKUP($A162,'[1]Post consultation'!$A:$W,8,FALSE)</f>
        <v>0</v>
      </c>
      <c r="I162" s="10">
        <f>VLOOKUP($A162,'[1]Post consultation'!$A:$W,9,FALSE)</f>
        <v>0</v>
      </c>
      <c r="J162" s="10" t="str">
        <f>VLOOKUP($A162,'[1]Post consultation'!$A:$W,10,FALSE)</f>
        <v>✓</v>
      </c>
      <c r="K162" s="10" t="str">
        <f>VLOOKUP($A162,'[1]Post consultation'!$A:$W,11,FALSE)</f>
        <v>✓</v>
      </c>
      <c r="L162" s="10" t="str">
        <f>VLOOKUP($A162,'[1]Post consultation'!$A:$W,12,FALSE)</f>
        <v>✓</v>
      </c>
      <c r="M162" s="10">
        <f>VLOOKUP($A162,'[1]Post consultation'!$A:$W,13,FALSE)</f>
        <v>0</v>
      </c>
      <c r="N162" s="10" t="str">
        <f>VLOOKUP($A162,'[1]Post consultation'!$A:$W,14,FALSE)</f>
        <v>✓</v>
      </c>
      <c r="O162" s="10">
        <f>VLOOKUP($A162,'[1]Post consultation'!$A:$W,15,FALSE)</f>
        <v>0</v>
      </c>
      <c r="P162" s="10">
        <f>VLOOKUP($A162,'[1]Post consultation'!$A:$W,16,FALSE)</f>
        <v>0</v>
      </c>
      <c r="Q162" s="10" t="str">
        <f>VLOOKUP($A162,'[1]Post consultation'!$A:$W,17,FALSE)</f>
        <v>✓</v>
      </c>
      <c r="R162" s="10">
        <f>VLOOKUP($A162,'[1]Post consultation'!$A:$W,18,FALSE)</f>
        <v>0</v>
      </c>
      <c r="S162" s="10">
        <f>VLOOKUP($A162,'[1]Post consultation'!$A:$W,19,FALSE)</f>
        <v>0</v>
      </c>
      <c r="T162" s="10">
        <f>VLOOKUP($A162,'[1]Post consultation'!$A:$W,20,FALSE)</f>
        <v>0</v>
      </c>
      <c r="U162" s="10">
        <f>VLOOKUP($A162,'[1]Post consultation'!$A:$W,21,FALSE)</f>
        <v>0</v>
      </c>
      <c r="V162" s="10">
        <f>VLOOKUP($A162,'[1]Post consultation'!$A:$W,22,FALSE)</f>
        <v>0</v>
      </c>
      <c r="W162" s="10">
        <f>VLOOKUP($A162,'[1]Post consultation'!$A:$W,23,FALSE)</f>
        <v>0</v>
      </c>
    </row>
    <row r="163" spans="1:23" x14ac:dyDescent="0.4">
      <c r="A163" s="8" t="s">
        <v>359</v>
      </c>
      <c r="B163" s="9" t="s">
        <v>360</v>
      </c>
      <c r="C163" s="9" t="s">
        <v>348</v>
      </c>
      <c r="D163" s="10" t="str">
        <f>VLOOKUP($A163,'[1]Post consultation'!$A:$W,4,FALSE)</f>
        <v>✓</v>
      </c>
      <c r="E163" s="10">
        <f>VLOOKUP($A163,'[1]Post consultation'!$A:$W,5,FALSE)</f>
        <v>0</v>
      </c>
      <c r="F163" s="10">
        <f>VLOOKUP($A163,'[1]Post consultation'!$A:$W,6,FALSE)</f>
        <v>0</v>
      </c>
      <c r="G163" s="10">
        <f>VLOOKUP($A163,'[1]Post consultation'!$A:$W,7,FALSE)</f>
        <v>0</v>
      </c>
      <c r="H163" s="10">
        <f>VLOOKUP($A163,'[1]Post consultation'!$A:$W,8,FALSE)</f>
        <v>0</v>
      </c>
      <c r="I163" s="10">
        <f>VLOOKUP($A163,'[1]Post consultation'!$A:$W,9,FALSE)</f>
        <v>0</v>
      </c>
      <c r="J163" s="10" t="str">
        <f>VLOOKUP($A163,'[1]Post consultation'!$A:$W,10,FALSE)</f>
        <v>✓</v>
      </c>
      <c r="K163" s="10">
        <f>VLOOKUP($A163,'[1]Post consultation'!$A:$W,11,FALSE)</f>
        <v>0</v>
      </c>
      <c r="L163" s="10" t="str">
        <f>VLOOKUP($A163,'[1]Post consultation'!$A:$W,12,FALSE)</f>
        <v>✓</v>
      </c>
      <c r="M163" s="10">
        <f>VLOOKUP($A163,'[1]Post consultation'!$A:$W,13,FALSE)</f>
        <v>0</v>
      </c>
      <c r="N163" s="10" t="str">
        <f>VLOOKUP($A163,'[1]Post consultation'!$A:$W,14,FALSE)</f>
        <v>✓</v>
      </c>
      <c r="O163" s="10">
        <f>VLOOKUP($A163,'[1]Post consultation'!$A:$W,15,FALSE)</f>
        <v>0</v>
      </c>
      <c r="P163" s="10">
        <f>VLOOKUP($A163,'[1]Post consultation'!$A:$W,16,FALSE)</f>
        <v>0</v>
      </c>
      <c r="Q163" s="10" t="str">
        <f>VLOOKUP($A163,'[1]Post consultation'!$A:$W,17,FALSE)</f>
        <v>✓</v>
      </c>
      <c r="R163" s="10">
        <f>VLOOKUP($A163,'[1]Post consultation'!$A:$W,18,FALSE)</f>
        <v>0</v>
      </c>
      <c r="S163" s="10">
        <f>VLOOKUP($A163,'[1]Post consultation'!$A:$W,19,FALSE)</f>
        <v>0</v>
      </c>
      <c r="T163" s="10">
        <f>VLOOKUP($A163,'[1]Post consultation'!$A:$W,20,FALSE)</f>
        <v>0</v>
      </c>
      <c r="U163" s="10">
        <f>VLOOKUP($A163,'[1]Post consultation'!$A:$W,21,FALSE)</f>
        <v>0</v>
      </c>
      <c r="V163" s="10">
        <f>VLOOKUP($A163,'[1]Post consultation'!$A:$W,22,FALSE)</f>
        <v>0</v>
      </c>
      <c r="W163" s="10">
        <f>VLOOKUP($A163,'[1]Post consultation'!$A:$W,23,FALSE)</f>
        <v>0</v>
      </c>
    </row>
    <row r="164" spans="1:23" x14ac:dyDescent="0.4">
      <c r="A164" s="8" t="s">
        <v>361</v>
      </c>
      <c r="B164" s="9" t="s">
        <v>362</v>
      </c>
      <c r="C164" s="9" t="s">
        <v>363</v>
      </c>
      <c r="D164" s="10" t="str">
        <f>VLOOKUP($A164,'[1]Post consultation'!$A:$W,4,FALSE)</f>
        <v>✓</v>
      </c>
      <c r="E164" s="10">
        <f>VLOOKUP($A164,'[1]Post consultation'!$A:$W,5,FALSE)</f>
        <v>0</v>
      </c>
      <c r="F164" s="10">
        <f>VLOOKUP($A164,'[1]Post consultation'!$A:$W,6,FALSE)</f>
        <v>0</v>
      </c>
      <c r="G164" s="10">
        <f>VLOOKUP($A164,'[1]Post consultation'!$A:$W,7,FALSE)</f>
        <v>0</v>
      </c>
      <c r="H164" s="10">
        <f>VLOOKUP($A164,'[1]Post consultation'!$A:$W,8,FALSE)</f>
        <v>0</v>
      </c>
      <c r="I164" s="10">
        <f>VLOOKUP($A164,'[1]Post consultation'!$A:$W,9,FALSE)</f>
        <v>0</v>
      </c>
      <c r="J164" s="10" t="str">
        <f>VLOOKUP($A164,'[1]Post consultation'!$A:$W,10,FALSE)</f>
        <v>✓</v>
      </c>
      <c r="K164" s="10">
        <f>VLOOKUP($A164,'[1]Post consultation'!$A:$W,11,FALSE)</f>
        <v>0</v>
      </c>
      <c r="L164" s="10" t="str">
        <f>VLOOKUP($A164,'[1]Post consultation'!$A:$W,12,FALSE)</f>
        <v>✓</v>
      </c>
      <c r="M164" s="10">
        <f>VLOOKUP($A164,'[1]Post consultation'!$A:$W,13,FALSE)</f>
        <v>0</v>
      </c>
      <c r="N164" s="10">
        <f>VLOOKUP($A164,'[1]Post consultation'!$A:$W,14,FALSE)</f>
        <v>0</v>
      </c>
      <c r="O164" s="10">
        <f>VLOOKUP($A164,'[1]Post consultation'!$A:$W,15,FALSE)</f>
        <v>0</v>
      </c>
      <c r="P164" s="10">
        <f>VLOOKUP($A164,'[1]Post consultation'!$A:$W,16,FALSE)</f>
        <v>0</v>
      </c>
      <c r="Q164" s="10" t="str">
        <f>VLOOKUP($A164,'[1]Post consultation'!$A:$W,17,FALSE)</f>
        <v>✓</v>
      </c>
      <c r="R164" s="10">
        <f>VLOOKUP($A164,'[1]Post consultation'!$A:$W,18,FALSE)</f>
        <v>0</v>
      </c>
      <c r="S164" s="10">
        <f>VLOOKUP($A164,'[1]Post consultation'!$A:$W,19,FALSE)</f>
        <v>0</v>
      </c>
      <c r="T164" s="10">
        <f>VLOOKUP($A164,'[1]Post consultation'!$A:$W,20,FALSE)</f>
        <v>0</v>
      </c>
      <c r="U164" s="10">
        <f>VLOOKUP($A164,'[1]Post consultation'!$A:$W,21,FALSE)</f>
        <v>0</v>
      </c>
      <c r="V164" s="10">
        <f>VLOOKUP($A164,'[1]Post consultation'!$A:$W,22,FALSE)</f>
        <v>0</v>
      </c>
      <c r="W164" s="10">
        <f>VLOOKUP($A164,'[1]Post consultation'!$A:$W,23,FALSE)</f>
        <v>0</v>
      </c>
    </row>
    <row r="165" spans="1:23" x14ac:dyDescent="0.4">
      <c r="A165" s="8" t="s">
        <v>364</v>
      </c>
      <c r="B165" s="9" t="s">
        <v>33</v>
      </c>
      <c r="C165" s="9" t="s">
        <v>365</v>
      </c>
      <c r="D165" s="10" t="str">
        <f>VLOOKUP($A165,'[1]Post consultation'!$A:$W,4,FALSE)</f>
        <v>✓</v>
      </c>
      <c r="E165" s="10">
        <f>VLOOKUP($A165,'[1]Post consultation'!$A:$W,5,FALSE)</f>
        <v>0</v>
      </c>
      <c r="F165" s="10">
        <f>VLOOKUP($A165,'[1]Post consultation'!$A:$W,6,FALSE)</f>
        <v>0</v>
      </c>
      <c r="G165" s="10">
        <f>VLOOKUP($A165,'[1]Post consultation'!$A:$W,7,FALSE)</f>
        <v>0</v>
      </c>
      <c r="H165" s="10">
        <f>VLOOKUP($A165,'[1]Post consultation'!$A:$W,8,FALSE)</f>
        <v>0</v>
      </c>
      <c r="I165" s="10">
        <f>VLOOKUP($A165,'[1]Post consultation'!$A:$W,9,FALSE)</f>
        <v>0</v>
      </c>
      <c r="J165" s="10" t="str">
        <f>VLOOKUP($A165,'[1]Post consultation'!$A:$W,10,FALSE)</f>
        <v>✓</v>
      </c>
      <c r="K165" s="10" t="str">
        <f>VLOOKUP($A165,'[1]Post consultation'!$A:$W,11,FALSE)</f>
        <v>✓</v>
      </c>
      <c r="L165" s="10" t="str">
        <f>VLOOKUP($A165,'[1]Post consultation'!$A:$W,12,FALSE)</f>
        <v>✓</v>
      </c>
      <c r="M165" s="10">
        <f>VLOOKUP($A165,'[1]Post consultation'!$A:$W,13,FALSE)</f>
        <v>0</v>
      </c>
      <c r="N165" s="10" t="str">
        <f>VLOOKUP($A165,'[1]Post consultation'!$A:$W,14,FALSE)</f>
        <v>✓</v>
      </c>
      <c r="O165" s="10">
        <f>VLOOKUP($A165,'[1]Post consultation'!$A:$W,15,FALSE)</f>
        <v>0</v>
      </c>
      <c r="P165" s="10">
        <f>VLOOKUP($A165,'[1]Post consultation'!$A:$W,16,FALSE)</f>
        <v>0</v>
      </c>
      <c r="Q165" s="10" t="str">
        <f>VLOOKUP($A165,'[1]Post consultation'!$A:$W,17,FALSE)</f>
        <v>✓</v>
      </c>
      <c r="R165" s="10">
        <f>VLOOKUP($A165,'[1]Post consultation'!$A:$W,18,FALSE)</f>
        <v>0</v>
      </c>
      <c r="S165" s="10">
        <f>VLOOKUP($A165,'[1]Post consultation'!$A:$W,19,FALSE)</f>
        <v>0</v>
      </c>
      <c r="T165" s="10">
        <f>VLOOKUP($A165,'[1]Post consultation'!$A:$W,20,FALSE)</f>
        <v>0</v>
      </c>
      <c r="U165" s="10">
        <f>VLOOKUP($A165,'[1]Post consultation'!$A:$W,21,FALSE)</f>
        <v>0</v>
      </c>
      <c r="V165" s="10">
        <f>VLOOKUP($A165,'[1]Post consultation'!$A:$W,22,FALSE)</f>
        <v>0</v>
      </c>
      <c r="W165" s="10">
        <f>VLOOKUP($A165,'[1]Post consultation'!$A:$W,23,FALSE)</f>
        <v>0</v>
      </c>
    </row>
    <row r="166" spans="1:23" x14ac:dyDescent="0.4">
      <c r="A166" s="8" t="s">
        <v>366</v>
      </c>
      <c r="B166" s="9" t="s">
        <v>56</v>
      </c>
      <c r="C166" s="9" t="s">
        <v>365</v>
      </c>
      <c r="D166" s="10" t="str">
        <f>VLOOKUP($A166,'[1]Post consultation'!$A:$W,4,FALSE)</f>
        <v>✓</v>
      </c>
      <c r="E166" s="10">
        <f>VLOOKUP($A166,'[1]Post consultation'!$A:$W,5,FALSE)</f>
        <v>0</v>
      </c>
      <c r="F166" s="10">
        <f>VLOOKUP($A166,'[1]Post consultation'!$A:$W,6,FALSE)</f>
        <v>0</v>
      </c>
      <c r="G166" s="10">
        <f>VLOOKUP($A166,'[1]Post consultation'!$A:$W,7,FALSE)</f>
        <v>0</v>
      </c>
      <c r="H166" s="10">
        <f>VLOOKUP($A166,'[1]Post consultation'!$A:$W,8,FALSE)</f>
        <v>0</v>
      </c>
      <c r="I166" s="10">
        <f>VLOOKUP($A166,'[1]Post consultation'!$A:$W,9,FALSE)</f>
        <v>0</v>
      </c>
      <c r="J166" s="10" t="str">
        <f>VLOOKUP($A166,'[1]Post consultation'!$A:$W,10,FALSE)</f>
        <v>✓</v>
      </c>
      <c r="K166" s="10" t="str">
        <f>VLOOKUP($A166,'[1]Post consultation'!$A:$W,11,FALSE)</f>
        <v>✓</v>
      </c>
      <c r="L166" s="10" t="str">
        <f>VLOOKUP($A166,'[1]Post consultation'!$A:$W,12,FALSE)</f>
        <v>✓</v>
      </c>
      <c r="M166" s="10">
        <f>VLOOKUP($A166,'[1]Post consultation'!$A:$W,13,FALSE)</f>
        <v>0</v>
      </c>
      <c r="N166" s="10" t="str">
        <f>VLOOKUP($A166,'[1]Post consultation'!$A:$W,14,FALSE)</f>
        <v>✓</v>
      </c>
      <c r="O166" s="10">
        <f>VLOOKUP($A166,'[1]Post consultation'!$A:$W,15,FALSE)</f>
        <v>0</v>
      </c>
      <c r="P166" s="10">
        <f>VLOOKUP($A166,'[1]Post consultation'!$A:$W,16,FALSE)</f>
        <v>0</v>
      </c>
      <c r="Q166" s="10" t="str">
        <f>VLOOKUP($A166,'[1]Post consultation'!$A:$W,17,FALSE)</f>
        <v>✓</v>
      </c>
      <c r="R166" s="10">
        <f>VLOOKUP($A166,'[1]Post consultation'!$A:$W,18,FALSE)</f>
        <v>0</v>
      </c>
      <c r="S166" s="10">
        <f>VLOOKUP($A166,'[1]Post consultation'!$A:$W,19,FALSE)</f>
        <v>0</v>
      </c>
      <c r="T166" s="10">
        <f>VLOOKUP($A166,'[1]Post consultation'!$A:$W,20,FALSE)</f>
        <v>0</v>
      </c>
      <c r="U166" s="10">
        <f>VLOOKUP($A166,'[1]Post consultation'!$A:$W,21,FALSE)</f>
        <v>0</v>
      </c>
      <c r="V166" s="10">
        <f>VLOOKUP($A166,'[1]Post consultation'!$A:$W,22,FALSE)</f>
        <v>0</v>
      </c>
      <c r="W166" s="10">
        <f>VLOOKUP($A166,'[1]Post consultation'!$A:$W,23,FALSE)</f>
        <v>0</v>
      </c>
    </row>
    <row r="167" spans="1:23" x14ac:dyDescent="0.4">
      <c r="A167" s="8" t="s">
        <v>367</v>
      </c>
      <c r="B167" s="9" t="s">
        <v>368</v>
      </c>
      <c r="C167" s="9" t="s">
        <v>365</v>
      </c>
      <c r="D167" s="10" t="str">
        <f>VLOOKUP($A167,'[1]Post consultation'!$A:$W,4,FALSE)</f>
        <v>✓</v>
      </c>
      <c r="E167" s="10">
        <f>VLOOKUP($A167,'[1]Post consultation'!$A:$W,5,FALSE)</f>
        <v>0</v>
      </c>
      <c r="F167" s="10">
        <f>VLOOKUP($A167,'[1]Post consultation'!$A:$W,6,FALSE)</f>
        <v>0</v>
      </c>
      <c r="G167" s="10">
        <f>VLOOKUP($A167,'[1]Post consultation'!$A:$W,7,FALSE)</f>
        <v>0</v>
      </c>
      <c r="H167" s="10">
        <f>VLOOKUP($A167,'[1]Post consultation'!$A:$W,8,FALSE)</f>
        <v>0</v>
      </c>
      <c r="I167" s="10">
        <f>VLOOKUP($A167,'[1]Post consultation'!$A:$W,9,FALSE)</f>
        <v>0</v>
      </c>
      <c r="J167" s="10" t="str">
        <f>VLOOKUP($A167,'[1]Post consultation'!$A:$W,10,FALSE)</f>
        <v>✓</v>
      </c>
      <c r="K167" s="10">
        <f>VLOOKUP($A167,'[1]Post consultation'!$A:$W,11,FALSE)</f>
        <v>0</v>
      </c>
      <c r="L167" s="10" t="str">
        <f>VLOOKUP($A167,'[1]Post consultation'!$A:$W,12,FALSE)</f>
        <v>✓</v>
      </c>
      <c r="M167" s="10">
        <f>VLOOKUP($A167,'[1]Post consultation'!$A:$W,13,FALSE)</f>
        <v>0</v>
      </c>
      <c r="N167" s="10">
        <f>VLOOKUP($A167,'[1]Post consultation'!$A:$W,14,FALSE)</f>
        <v>0</v>
      </c>
      <c r="O167" s="10">
        <f>VLOOKUP($A167,'[1]Post consultation'!$A:$W,15,FALSE)</f>
        <v>0</v>
      </c>
      <c r="P167" s="10">
        <f>VLOOKUP($A167,'[1]Post consultation'!$A:$W,16,FALSE)</f>
        <v>0</v>
      </c>
      <c r="Q167" s="10" t="str">
        <f>VLOOKUP($A167,'[1]Post consultation'!$A:$W,17,FALSE)</f>
        <v>✓</v>
      </c>
      <c r="R167" s="10">
        <f>VLOOKUP($A167,'[1]Post consultation'!$A:$W,18,FALSE)</f>
        <v>0</v>
      </c>
      <c r="S167" s="10">
        <f>VLOOKUP($A167,'[1]Post consultation'!$A:$W,19,FALSE)</f>
        <v>0</v>
      </c>
      <c r="T167" s="10">
        <f>VLOOKUP($A167,'[1]Post consultation'!$A:$W,20,FALSE)</f>
        <v>0</v>
      </c>
      <c r="U167" s="10">
        <f>VLOOKUP($A167,'[1]Post consultation'!$A:$W,21,FALSE)</f>
        <v>0</v>
      </c>
      <c r="V167" s="10">
        <f>VLOOKUP($A167,'[1]Post consultation'!$A:$W,22,FALSE)</f>
        <v>0</v>
      </c>
      <c r="W167" s="10">
        <f>VLOOKUP($A167,'[1]Post consultation'!$A:$W,23,FALSE)</f>
        <v>0</v>
      </c>
    </row>
    <row r="168" spans="1:23" x14ac:dyDescent="0.4">
      <c r="A168" s="8" t="s">
        <v>369</v>
      </c>
      <c r="B168" s="9" t="s">
        <v>370</v>
      </c>
      <c r="C168" s="9" t="s">
        <v>365</v>
      </c>
      <c r="D168" s="10" t="str">
        <f>VLOOKUP($A168,'[1]Post consultation'!$A:$W,4,FALSE)</f>
        <v>✓</v>
      </c>
      <c r="E168" s="10">
        <f>VLOOKUP($A168,'[1]Post consultation'!$A:$W,5,FALSE)</f>
        <v>0</v>
      </c>
      <c r="F168" s="10">
        <f>VLOOKUP($A168,'[1]Post consultation'!$A:$W,6,FALSE)</f>
        <v>0</v>
      </c>
      <c r="G168" s="10">
        <f>VLOOKUP($A168,'[1]Post consultation'!$A:$W,7,FALSE)</f>
        <v>0</v>
      </c>
      <c r="H168" s="10">
        <f>VLOOKUP($A168,'[1]Post consultation'!$A:$W,8,FALSE)</f>
        <v>0</v>
      </c>
      <c r="I168" s="10" t="str">
        <f>VLOOKUP($A168,'[1]Post consultation'!$A:$W,9,FALSE)</f>
        <v>✓</v>
      </c>
      <c r="J168" s="10" t="str">
        <f>VLOOKUP($A168,'[1]Post consultation'!$A:$W,10,FALSE)</f>
        <v>✓</v>
      </c>
      <c r="K168" s="10" t="str">
        <f>VLOOKUP($A168,'[1]Post consultation'!$A:$W,11,FALSE)</f>
        <v>✓</v>
      </c>
      <c r="L168" s="10" t="str">
        <f>VLOOKUP($A168,'[1]Post consultation'!$A:$W,12,FALSE)</f>
        <v>✓</v>
      </c>
      <c r="M168" s="10">
        <f>VLOOKUP($A168,'[1]Post consultation'!$A:$W,13,FALSE)</f>
        <v>0</v>
      </c>
      <c r="N168" s="10">
        <f>VLOOKUP($A168,'[1]Post consultation'!$A:$W,14,FALSE)</f>
        <v>0</v>
      </c>
      <c r="O168" s="10">
        <f>VLOOKUP($A168,'[1]Post consultation'!$A:$W,15,FALSE)</f>
        <v>0</v>
      </c>
      <c r="P168" s="10">
        <f>VLOOKUP($A168,'[1]Post consultation'!$A:$W,16,FALSE)</f>
        <v>0</v>
      </c>
      <c r="Q168" s="10" t="str">
        <f>VLOOKUP($A168,'[1]Post consultation'!$A:$W,17,FALSE)</f>
        <v>✓</v>
      </c>
      <c r="R168" s="10">
        <f>VLOOKUP($A168,'[1]Post consultation'!$A:$W,18,FALSE)</f>
        <v>0</v>
      </c>
      <c r="S168" s="10">
        <f>VLOOKUP($A168,'[1]Post consultation'!$A:$W,19,FALSE)</f>
        <v>0</v>
      </c>
      <c r="T168" s="10">
        <f>VLOOKUP($A168,'[1]Post consultation'!$A:$W,20,FALSE)</f>
        <v>0</v>
      </c>
      <c r="U168" s="10">
        <f>VLOOKUP($A168,'[1]Post consultation'!$A:$W,21,FALSE)</f>
        <v>0</v>
      </c>
      <c r="V168" s="10">
        <f>VLOOKUP($A168,'[1]Post consultation'!$A:$W,22,FALSE)</f>
        <v>0</v>
      </c>
      <c r="W168" s="10">
        <f>VLOOKUP($A168,'[1]Post consultation'!$A:$W,23,FALSE)</f>
        <v>0</v>
      </c>
    </row>
    <row r="169" spans="1:23" x14ac:dyDescent="0.4">
      <c r="A169" s="8" t="s">
        <v>371</v>
      </c>
      <c r="B169" s="9" t="s">
        <v>372</v>
      </c>
      <c r="C169" s="9" t="s">
        <v>365</v>
      </c>
      <c r="D169" s="10" t="str">
        <f>VLOOKUP($A169,'[1]Post consultation'!$A:$W,4,FALSE)</f>
        <v>✓</v>
      </c>
      <c r="E169" s="10">
        <f>VLOOKUP($A169,'[1]Post consultation'!$A:$W,5,FALSE)</f>
        <v>0</v>
      </c>
      <c r="F169" s="10">
        <f>VLOOKUP($A169,'[1]Post consultation'!$A:$W,6,FALSE)</f>
        <v>0</v>
      </c>
      <c r="G169" s="10">
        <f>VLOOKUP($A169,'[1]Post consultation'!$A:$W,7,FALSE)</f>
        <v>0</v>
      </c>
      <c r="H169" s="10">
        <f>VLOOKUP($A169,'[1]Post consultation'!$A:$W,8,FALSE)</f>
        <v>0</v>
      </c>
      <c r="I169" s="10">
        <f>VLOOKUP($A169,'[1]Post consultation'!$A:$W,9,FALSE)</f>
        <v>0</v>
      </c>
      <c r="J169" s="10" t="str">
        <f>VLOOKUP($A169,'[1]Post consultation'!$A:$W,10,FALSE)</f>
        <v>✓</v>
      </c>
      <c r="K169" s="10" t="str">
        <f>VLOOKUP($A169,'[1]Post consultation'!$A:$W,11,FALSE)</f>
        <v>✓</v>
      </c>
      <c r="L169" s="10" t="str">
        <f>VLOOKUP($A169,'[1]Post consultation'!$A:$W,12,FALSE)</f>
        <v>✓</v>
      </c>
      <c r="M169" s="10">
        <f>VLOOKUP($A169,'[1]Post consultation'!$A:$W,13,FALSE)</f>
        <v>0</v>
      </c>
      <c r="N169" s="10">
        <f>VLOOKUP($A169,'[1]Post consultation'!$A:$W,14,FALSE)</f>
        <v>0</v>
      </c>
      <c r="O169" s="10">
        <f>VLOOKUP($A169,'[1]Post consultation'!$A:$W,15,FALSE)</f>
        <v>0</v>
      </c>
      <c r="P169" s="10">
        <f>VLOOKUP($A169,'[1]Post consultation'!$A:$W,16,FALSE)</f>
        <v>0</v>
      </c>
      <c r="Q169" s="10" t="str">
        <f>VLOOKUP($A169,'[1]Post consultation'!$A:$W,17,FALSE)</f>
        <v>✓</v>
      </c>
      <c r="R169" s="10">
        <f>VLOOKUP($A169,'[1]Post consultation'!$A:$W,18,FALSE)</f>
        <v>0</v>
      </c>
      <c r="S169" s="10">
        <f>VLOOKUP($A169,'[1]Post consultation'!$A:$W,19,FALSE)</f>
        <v>0</v>
      </c>
      <c r="T169" s="10">
        <f>VLOOKUP($A169,'[1]Post consultation'!$A:$W,20,FALSE)</f>
        <v>0</v>
      </c>
      <c r="U169" s="10">
        <f>VLOOKUP($A169,'[1]Post consultation'!$A:$W,21,FALSE)</f>
        <v>0</v>
      </c>
      <c r="V169" s="10">
        <f>VLOOKUP($A169,'[1]Post consultation'!$A:$W,22,FALSE)</f>
        <v>0</v>
      </c>
      <c r="W169" s="10">
        <f>VLOOKUP($A169,'[1]Post consultation'!$A:$W,23,FALSE)</f>
        <v>0</v>
      </c>
    </row>
    <row r="170" spans="1:23" x14ac:dyDescent="0.4">
      <c r="A170" s="8" t="s">
        <v>373</v>
      </c>
      <c r="B170" s="9" t="s">
        <v>374</v>
      </c>
      <c r="C170" s="9" t="s">
        <v>365</v>
      </c>
      <c r="D170" s="10" t="str">
        <f>VLOOKUP($A170,'[1]Post consultation'!$A:$W,4,FALSE)</f>
        <v>✓</v>
      </c>
      <c r="E170" s="10">
        <f>VLOOKUP($A170,'[1]Post consultation'!$A:$W,5,FALSE)</f>
        <v>0</v>
      </c>
      <c r="F170" s="10">
        <f>VLOOKUP($A170,'[1]Post consultation'!$A:$W,6,FALSE)</f>
        <v>0</v>
      </c>
      <c r="G170" s="10">
        <f>VLOOKUP($A170,'[1]Post consultation'!$A:$W,7,FALSE)</f>
        <v>0</v>
      </c>
      <c r="H170" s="10">
        <f>VLOOKUP($A170,'[1]Post consultation'!$A:$W,8,FALSE)</f>
        <v>0</v>
      </c>
      <c r="I170" s="10">
        <f>VLOOKUP($A170,'[1]Post consultation'!$A:$W,9,FALSE)</f>
        <v>0</v>
      </c>
      <c r="J170" s="10" t="str">
        <f>VLOOKUP($A170,'[1]Post consultation'!$A:$W,10,FALSE)</f>
        <v>✓</v>
      </c>
      <c r="K170" s="10">
        <f>VLOOKUP($A170,'[1]Post consultation'!$A:$W,11,FALSE)</f>
        <v>0</v>
      </c>
      <c r="L170" s="10" t="str">
        <f>VLOOKUP($A170,'[1]Post consultation'!$A:$W,12,FALSE)</f>
        <v>✓</v>
      </c>
      <c r="M170" s="10">
        <f>VLOOKUP($A170,'[1]Post consultation'!$A:$W,13,FALSE)</f>
        <v>0</v>
      </c>
      <c r="N170" s="10">
        <f>VLOOKUP($A170,'[1]Post consultation'!$A:$W,14,FALSE)</f>
        <v>0</v>
      </c>
      <c r="O170" s="10">
        <f>VLOOKUP($A170,'[1]Post consultation'!$A:$W,15,FALSE)</f>
        <v>0</v>
      </c>
      <c r="P170" s="10">
        <f>VLOOKUP($A170,'[1]Post consultation'!$A:$W,16,FALSE)</f>
        <v>0</v>
      </c>
      <c r="Q170" s="10" t="str">
        <f>VLOOKUP($A170,'[1]Post consultation'!$A:$W,17,FALSE)</f>
        <v>✓</v>
      </c>
      <c r="R170" s="10">
        <f>VLOOKUP($A170,'[1]Post consultation'!$A:$W,18,FALSE)</f>
        <v>0</v>
      </c>
      <c r="S170" s="10">
        <f>VLOOKUP($A170,'[1]Post consultation'!$A:$W,19,FALSE)</f>
        <v>0</v>
      </c>
      <c r="T170" s="10">
        <f>VLOOKUP($A170,'[1]Post consultation'!$A:$W,20,FALSE)</f>
        <v>0</v>
      </c>
      <c r="U170" s="10">
        <f>VLOOKUP($A170,'[1]Post consultation'!$A:$W,21,FALSE)</f>
        <v>0</v>
      </c>
      <c r="V170" s="10">
        <f>VLOOKUP($A170,'[1]Post consultation'!$A:$W,22,FALSE)</f>
        <v>0</v>
      </c>
      <c r="W170" s="10">
        <f>VLOOKUP($A170,'[1]Post consultation'!$A:$W,23,FALSE)</f>
        <v>0</v>
      </c>
    </row>
    <row r="171" spans="1:23" x14ac:dyDescent="0.4">
      <c r="A171" s="8" t="s">
        <v>375</v>
      </c>
      <c r="B171" s="9" t="s">
        <v>376</v>
      </c>
      <c r="C171" s="9" t="s">
        <v>365</v>
      </c>
      <c r="D171" s="10" t="str">
        <f>VLOOKUP($A171,'[1]Post consultation'!$A:$W,4,FALSE)</f>
        <v>✓</v>
      </c>
      <c r="E171" s="10">
        <f>VLOOKUP($A171,'[1]Post consultation'!$A:$W,5,FALSE)</f>
        <v>0</v>
      </c>
      <c r="F171" s="10">
        <f>VLOOKUP($A171,'[1]Post consultation'!$A:$W,6,FALSE)</f>
        <v>0</v>
      </c>
      <c r="G171" s="10">
        <f>VLOOKUP($A171,'[1]Post consultation'!$A:$W,7,FALSE)</f>
        <v>0</v>
      </c>
      <c r="H171" s="10">
        <f>VLOOKUP($A171,'[1]Post consultation'!$A:$W,8,FALSE)</f>
        <v>0</v>
      </c>
      <c r="I171" s="10">
        <f>VLOOKUP($A171,'[1]Post consultation'!$A:$W,9,FALSE)</f>
        <v>0</v>
      </c>
      <c r="J171" s="10" t="str">
        <f>VLOOKUP($A171,'[1]Post consultation'!$A:$W,10,FALSE)</f>
        <v>✓</v>
      </c>
      <c r="K171" s="10">
        <f>VLOOKUP($A171,'[1]Post consultation'!$A:$W,11,FALSE)</f>
        <v>0</v>
      </c>
      <c r="L171" s="10" t="str">
        <f>VLOOKUP($A171,'[1]Post consultation'!$A:$W,12,FALSE)</f>
        <v>✓</v>
      </c>
      <c r="M171" s="10">
        <f>VLOOKUP($A171,'[1]Post consultation'!$A:$W,13,FALSE)</f>
        <v>0</v>
      </c>
      <c r="N171" s="10" t="str">
        <f>VLOOKUP($A171,'[1]Post consultation'!$A:$W,14,FALSE)</f>
        <v>✓</v>
      </c>
      <c r="O171" s="10">
        <f>VLOOKUP($A171,'[1]Post consultation'!$A:$W,15,FALSE)</f>
        <v>0</v>
      </c>
      <c r="P171" s="10">
        <f>VLOOKUP($A171,'[1]Post consultation'!$A:$W,16,FALSE)</f>
        <v>0</v>
      </c>
      <c r="Q171" s="10" t="str">
        <f>VLOOKUP($A171,'[1]Post consultation'!$A:$W,17,FALSE)</f>
        <v>✓</v>
      </c>
      <c r="R171" s="10">
        <f>VLOOKUP($A171,'[1]Post consultation'!$A:$W,18,FALSE)</f>
        <v>0</v>
      </c>
      <c r="S171" s="10">
        <f>VLOOKUP($A171,'[1]Post consultation'!$A:$W,19,FALSE)</f>
        <v>0</v>
      </c>
      <c r="T171" s="10">
        <f>VLOOKUP($A171,'[1]Post consultation'!$A:$W,20,FALSE)</f>
        <v>0</v>
      </c>
      <c r="U171" s="10">
        <f>VLOOKUP($A171,'[1]Post consultation'!$A:$W,21,FALSE)</f>
        <v>0</v>
      </c>
      <c r="V171" s="10">
        <f>VLOOKUP($A171,'[1]Post consultation'!$A:$W,22,FALSE)</f>
        <v>0</v>
      </c>
      <c r="W171" s="10">
        <f>VLOOKUP($A171,'[1]Post consultation'!$A:$W,23,FALSE)</f>
        <v>0</v>
      </c>
    </row>
    <row r="172" spans="1:23" x14ac:dyDescent="0.4">
      <c r="A172" s="8" t="s">
        <v>377</v>
      </c>
      <c r="B172" s="9" t="s">
        <v>378</v>
      </c>
      <c r="C172" s="9" t="s">
        <v>363</v>
      </c>
      <c r="D172" s="10" t="str">
        <f>VLOOKUP($A172,'[1]Post consultation'!$A:$W,4,FALSE)</f>
        <v>✓</v>
      </c>
      <c r="E172" s="10">
        <f>VLOOKUP($A172,'[1]Post consultation'!$A:$W,5,FALSE)</f>
        <v>0</v>
      </c>
      <c r="F172" s="10">
        <f>VLOOKUP($A172,'[1]Post consultation'!$A:$W,6,FALSE)</f>
        <v>0</v>
      </c>
      <c r="G172" s="10">
        <f>VLOOKUP($A172,'[1]Post consultation'!$A:$W,7,FALSE)</f>
        <v>0</v>
      </c>
      <c r="H172" s="10">
        <f>VLOOKUP($A172,'[1]Post consultation'!$A:$W,8,FALSE)</f>
        <v>0</v>
      </c>
      <c r="I172" s="10" t="str">
        <f>VLOOKUP($A172,'[1]Post consultation'!$A:$W,9,FALSE)</f>
        <v>✓</v>
      </c>
      <c r="J172" s="10" t="str">
        <f>VLOOKUP($A172,'[1]Post consultation'!$A:$W,10,FALSE)</f>
        <v>✓</v>
      </c>
      <c r="K172" s="10">
        <f>VLOOKUP($A172,'[1]Post consultation'!$A:$W,11,FALSE)</f>
        <v>0</v>
      </c>
      <c r="L172" s="10" t="str">
        <f>VLOOKUP($A172,'[1]Post consultation'!$A:$W,12,FALSE)</f>
        <v>✓</v>
      </c>
      <c r="M172" s="10">
        <f>VLOOKUP($A172,'[1]Post consultation'!$A:$W,13,FALSE)</f>
        <v>0</v>
      </c>
      <c r="N172" s="10">
        <f>VLOOKUP($A172,'[1]Post consultation'!$A:$W,14,FALSE)</f>
        <v>0</v>
      </c>
      <c r="O172" s="10">
        <f>VLOOKUP($A172,'[1]Post consultation'!$A:$W,15,FALSE)</f>
        <v>0</v>
      </c>
      <c r="P172" s="10">
        <f>VLOOKUP($A172,'[1]Post consultation'!$A:$W,16,FALSE)</f>
        <v>0</v>
      </c>
      <c r="Q172" s="10" t="str">
        <f>VLOOKUP($A172,'[1]Post consultation'!$A:$W,17,FALSE)</f>
        <v>✓</v>
      </c>
      <c r="R172" s="10">
        <f>VLOOKUP($A172,'[1]Post consultation'!$A:$W,18,FALSE)</f>
        <v>0</v>
      </c>
      <c r="S172" s="10">
        <f>VLOOKUP($A172,'[1]Post consultation'!$A:$W,19,FALSE)</f>
        <v>0</v>
      </c>
      <c r="T172" s="10">
        <f>VLOOKUP($A172,'[1]Post consultation'!$A:$W,20,FALSE)</f>
        <v>0</v>
      </c>
      <c r="U172" s="10">
        <f>VLOOKUP($A172,'[1]Post consultation'!$A:$W,21,FALSE)</f>
        <v>0</v>
      </c>
      <c r="V172" s="10">
        <f>VLOOKUP($A172,'[1]Post consultation'!$A:$W,22,FALSE)</f>
        <v>0</v>
      </c>
      <c r="W172" s="10">
        <f>VLOOKUP($A172,'[1]Post consultation'!$A:$W,23,FALSE)</f>
        <v>0</v>
      </c>
    </row>
    <row r="173" spans="1:23" x14ac:dyDescent="0.4">
      <c r="A173" s="8" t="s">
        <v>379</v>
      </c>
      <c r="B173" s="9" t="s">
        <v>380</v>
      </c>
      <c r="C173" s="9" t="s">
        <v>363</v>
      </c>
      <c r="D173" s="10" t="str">
        <f>VLOOKUP($A173,'[1]Post consultation'!$A:$W,4,FALSE)</f>
        <v>✓</v>
      </c>
      <c r="E173" s="10">
        <f>VLOOKUP($A173,'[1]Post consultation'!$A:$W,5,FALSE)</f>
        <v>0</v>
      </c>
      <c r="F173" s="10">
        <f>VLOOKUP($A173,'[1]Post consultation'!$A:$W,6,FALSE)</f>
        <v>0</v>
      </c>
      <c r="G173" s="10">
        <f>VLOOKUP($A173,'[1]Post consultation'!$A:$W,7,FALSE)</f>
        <v>0</v>
      </c>
      <c r="H173" s="10">
        <f>VLOOKUP($A173,'[1]Post consultation'!$A:$W,8,FALSE)</f>
        <v>0</v>
      </c>
      <c r="I173" s="10" t="str">
        <f>VLOOKUP($A173,'[1]Post consultation'!$A:$W,9,FALSE)</f>
        <v>✓</v>
      </c>
      <c r="J173" s="10" t="str">
        <f>VLOOKUP($A173,'[1]Post consultation'!$A:$W,10,FALSE)</f>
        <v>✓</v>
      </c>
      <c r="K173" s="10">
        <f>VLOOKUP($A173,'[1]Post consultation'!$A:$W,11,FALSE)</f>
        <v>0</v>
      </c>
      <c r="L173" s="10" t="str">
        <f>VLOOKUP($A173,'[1]Post consultation'!$A:$W,12,FALSE)</f>
        <v>✓</v>
      </c>
      <c r="M173" s="10">
        <f>VLOOKUP($A173,'[1]Post consultation'!$A:$W,13,FALSE)</f>
        <v>0</v>
      </c>
      <c r="N173" s="10">
        <f>VLOOKUP($A173,'[1]Post consultation'!$A:$W,14,FALSE)</f>
        <v>0</v>
      </c>
      <c r="O173" s="10">
        <f>VLOOKUP($A173,'[1]Post consultation'!$A:$W,15,FALSE)</f>
        <v>0</v>
      </c>
      <c r="P173" s="10">
        <f>VLOOKUP($A173,'[1]Post consultation'!$A:$W,16,FALSE)</f>
        <v>0</v>
      </c>
      <c r="Q173" s="10" t="str">
        <f>VLOOKUP($A173,'[1]Post consultation'!$A:$W,17,FALSE)</f>
        <v>✓</v>
      </c>
      <c r="R173" s="10">
        <f>VLOOKUP($A173,'[1]Post consultation'!$A:$W,18,FALSE)</f>
        <v>0</v>
      </c>
      <c r="S173" s="10">
        <f>VLOOKUP($A173,'[1]Post consultation'!$A:$W,19,FALSE)</f>
        <v>0</v>
      </c>
      <c r="T173" s="10">
        <f>VLOOKUP($A173,'[1]Post consultation'!$A:$W,20,FALSE)</f>
        <v>0</v>
      </c>
      <c r="U173" s="10" t="str">
        <f>VLOOKUP($A173,'[1]Post consultation'!$A:$W,21,FALSE)</f>
        <v>✓</v>
      </c>
      <c r="V173" s="10">
        <f>VLOOKUP($A173,'[1]Post consultation'!$A:$W,22,FALSE)</f>
        <v>0</v>
      </c>
      <c r="W173" s="10">
        <f>VLOOKUP($A173,'[1]Post consultation'!$A:$W,23,FALSE)</f>
        <v>0</v>
      </c>
    </row>
    <row r="174" spans="1:23" x14ac:dyDescent="0.4">
      <c r="A174" s="8" t="s">
        <v>381</v>
      </c>
      <c r="B174" s="9" t="s">
        <v>382</v>
      </c>
      <c r="C174" s="9" t="s">
        <v>25</v>
      </c>
      <c r="D174" s="10" t="str">
        <f>VLOOKUP($A174,'[1]Post consultation'!$A:$W,4,FALSE)</f>
        <v>✓</v>
      </c>
      <c r="E174" s="10">
        <f>VLOOKUP($A174,'[1]Post consultation'!$A:$W,5,FALSE)</f>
        <v>0</v>
      </c>
      <c r="F174" s="10">
        <f>VLOOKUP($A174,'[1]Post consultation'!$A:$W,6,FALSE)</f>
        <v>0</v>
      </c>
      <c r="G174" s="10">
        <f>VLOOKUP($A174,'[1]Post consultation'!$A:$W,7,FALSE)</f>
        <v>0</v>
      </c>
      <c r="H174" s="10">
        <f>VLOOKUP($A174,'[1]Post consultation'!$A:$W,8,FALSE)</f>
        <v>0</v>
      </c>
      <c r="I174" s="10">
        <f>VLOOKUP($A174,'[1]Post consultation'!$A:$W,9,FALSE)</f>
        <v>0</v>
      </c>
      <c r="J174" s="10" t="str">
        <f>VLOOKUP($A174,'[1]Post consultation'!$A:$W,10,FALSE)</f>
        <v>✓</v>
      </c>
      <c r="K174" s="10">
        <f>VLOOKUP($A174,'[1]Post consultation'!$A:$W,11,FALSE)</f>
        <v>0</v>
      </c>
      <c r="L174" s="10" t="str">
        <f>VLOOKUP($A174,'[1]Post consultation'!$A:$W,12,FALSE)</f>
        <v>✓</v>
      </c>
      <c r="M174" s="10">
        <f>VLOOKUP($A174,'[1]Post consultation'!$A:$W,13,FALSE)</f>
        <v>0</v>
      </c>
      <c r="N174" s="10">
        <f>VLOOKUP($A174,'[1]Post consultation'!$A:$W,14,FALSE)</f>
        <v>0</v>
      </c>
      <c r="O174" s="10">
        <f>VLOOKUP($A174,'[1]Post consultation'!$A:$W,15,FALSE)</f>
        <v>0</v>
      </c>
      <c r="P174" s="10">
        <f>VLOOKUP($A174,'[1]Post consultation'!$A:$W,16,FALSE)</f>
        <v>0</v>
      </c>
      <c r="Q174" s="10" t="str">
        <f>VLOOKUP($A174,'[1]Post consultation'!$A:$W,17,FALSE)</f>
        <v>✓</v>
      </c>
      <c r="R174" s="10">
        <f>VLOOKUP($A174,'[1]Post consultation'!$A:$W,18,FALSE)</f>
        <v>0</v>
      </c>
      <c r="S174" s="10">
        <f>VLOOKUP($A174,'[1]Post consultation'!$A:$W,19,FALSE)</f>
        <v>0</v>
      </c>
      <c r="T174" s="10">
        <f>VLOOKUP($A174,'[1]Post consultation'!$A:$W,20,FALSE)</f>
        <v>0</v>
      </c>
      <c r="U174" s="10">
        <f>VLOOKUP($A174,'[1]Post consultation'!$A:$W,21,FALSE)</f>
        <v>0</v>
      </c>
      <c r="V174" s="10">
        <f>VLOOKUP($A174,'[1]Post consultation'!$A:$W,22,FALSE)</f>
        <v>0</v>
      </c>
      <c r="W174" s="10">
        <f>VLOOKUP($A174,'[1]Post consultation'!$A:$W,23,FALSE)</f>
        <v>0</v>
      </c>
    </row>
    <row r="175" spans="1:23" x14ac:dyDescent="0.4">
      <c r="A175" s="8" t="s">
        <v>383</v>
      </c>
      <c r="B175" s="9" t="s">
        <v>325</v>
      </c>
      <c r="C175" s="9" t="s">
        <v>25</v>
      </c>
      <c r="D175" s="10" t="str">
        <f>VLOOKUP($A175,'[1]Post consultation'!$A:$W,4,FALSE)</f>
        <v>✓</v>
      </c>
      <c r="E175" s="10">
        <f>VLOOKUP($A175,'[1]Post consultation'!$A:$W,5,FALSE)</f>
        <v>0</v>
      </c>
      <c r="F175" s="10">
        <f>VLOOKUP($A175,'[1]Post consultation'!$A:$W,6,FALSE)</f>
        <v>0</v>
      </c>
      <c r="G175" s="10">
        <f>VLOOKUP($A175,'[1]Post consultation'!$A:$W,7,FALSE)</f>
        <v>0</v>
      </c>
      <c r="H175" s="10">
        <f>VLOOKUP($A175,'[1]Post consultation'!$A:$W,8,FALSE)</f>
        <v>0</v>
      </c>
      <c r="I175" s="10">
        <f>VLOOKUP($A175,'[1]Post consultation'!$A:$W,9,FALSE)</f>
        <v>0</v>
      </c>
      <c r="J175" s="10" t="str">
        <f>VLOOKUP($A175,'[1]Post consultation'!$A:$W,10,FALSE)</f>
        <v>✓</v>
      </c>
      <c r="K175" s="10">
        <f>VLOOKUP($A175,'[1]Post consultation'!$A:$W,11,FALSE)</f>
        <v>0</v>
      </c>
      <c r="L175" s="10" t="str">
        <f>VLOOKUP($A175,'[1]Post consultation'!$A:$W,12,FALSE)</f>
        <v>✓</v>
      </c>
      <c r="M175" s="10">
        <f>VLOOKUP($A175,'[1]Post consultation'!$A:$W,13,FALSE)</f>
        <v>0</v>
      </c>
      <c r="N175" s="10">
        <f>VLOOKUP($A175,'[1]Post consultation'!$A:$W,14,FALSE)</f>
        <v>0</v>
      </c>
      <c r="O175" s="10">
        <f>VLOOKUP($A175,'[1]Post consultation'!$A:$W,15,FALSE)</f>
        <v>0</v>
      </c>
      <c r="P175" s="10">
        <f>VLOOKUP($A175,'[1]Post consultation'!$A:$W,16,FALSE)</f>
        <v>0</v>
      </c>
      <c r="Q175" s="10" t="str">
        <f>VLOOKUP($A175,'[1]Post consultation'!$A:$W,17,FALSE)</f>
        <v>✓</v>
      </c>
      <c r="R175" s="10">
        <f>VLOOKUP($A175,'[1]Post consultation'!$A:$W,18,FALSE)</f>
        <v>0</v>
      </c>
      <c r="S175" s="10">
        <f>VLOOKUP($A175,'[1]Post consultation'!$A:$W,19,FALSE)</f>
        <v>0</v>
      </c>
      <c r="T175" s="10">
        <f>VLOOKUP($A175,'[1]Post consultation'!$A:$W,20,FALSE)</f>
        <v>0</v>
      </c>
      <c r="U175" s="10">
        <f>VLOOKUP($A175,'[1]Post consultation'!$A:$W,21,FALSE)</f>
        <v>0</v>
      </c>
      <c r="V175" s="10">
        <f>VLOOKUP($A175,'[1]Post consultation'!$A:$W,22,FALSE)</f>
        <v>0</v>
      </c>
      <c r="W175" s="10">
        <f>VLOOKUP($A175,'[1]Post consultation'!$A:$W,23,FALSE)</f>
        <v>0</v>
      </c>
    </row>
    <row r="176" spans="1:23" x14ac:dyDescent="0.4">
      <c r="A176" s="8" t="s">
        <v>384</v>
      </c>
      <c r="B176" s="9" t="s">
        <v>56</v>
      </c>
      <c r="C176" s="9" t="s">
        <v>25</v>
      </c>
      <c r="D176" s="10" t="str">
        <f>VLOOKUP($A176,'[1]Post consultation'!$A:$W,4,FALSE)</f>
        <v>✓</v>
      </c>
      <c r="E176" s="10">
        <f>VLOOKUP($A176,'[1]Post consultation'!$A:$W,5,FALSE)</f>
        <v>0</v>
      </c>
      <c r="F176" s="10">
        <f>VLOOKUP($A176,'[1]Post consultation'!$A:$W,6,FALSE)</f>
        <v>0</v>
      </c>
      <c r="G176" s="10">
        <f>VLOOKUP($A176,'[1]Post consultation'!$A:$W,7,FALSE)</f>
        <v>0</v>
      </c>
      <c r="H176" s="10">
        <f>VLOOKUP($A176,'[1]Post consultation'!$A:$W,8,FALSE)</f>
        <v>0</v>
      </c>
      <c r="I176" s="10">
        <f>VLOOKUP($A176,'[1]Post consultation'!$A:$W,9,FALSE)</f>
        <v>0</v>
      </c>
      <c r="J176" s="10" t="str">
        <f>VLOOKUP($A176,'[1]Post consultation'!$A:$W,10,FALSE)</f>
        <v>✓</v>
      </c>
      <c r="K176" s="10">
        <f>VLOOKUP($A176,'[1]Post consultation'!$A:$W,11,FALSE)</f>
        <v>0</v>
      </c>
      <c r="L176" s="10" t="str">
        <f>VLOOKUP($A176,'[1]Post consultation'!$A:$W,12,FALSE)</f>
        <v>✓</v>
      </c>
      <c r="M176" s="10">
        <f>VLOOKUP($A176,'[1]Post consultation'!$A:$W,13,FALSE)</f>
        <v>0</v>
      </c>
      <c r="N176" s="10">
        <f>VLOOKUP($A176,'[1]Post consultation'!$A:$W,14,FALSE)</f>
        <v>0</v>
      </c>
      <c r="O176" s="10">
        <f>VLOOKUP($A176,'[1]Post consultation'!$A:$W,15,FALSE)</f>
        <v>0</v>
      </c>
      <c r="P176" s="10">
        <f>VLOOKUP($A176,'[1]Post consultation'!$A:$W,16,FALSE)</f>
        <v>0</v>
      </c>
      <c r="Q176" s="10" t="str">
        <f>VLOOKUP($A176,'[1]Post consultation'!$A:$W,17,FALSE)</f>
        <v>✓</v>
      </c>
      <c r="R176" s="10">
        <f>VLOOKUP($A176,'[1]Post consultation'!$A:$W,18,FALSE)</f>
        <v>0</v>
      </c>
      <c r="S176" s="10">
        <f>VLOOKUP($A176,'[1]Post consultation'!$A:$W,19,FALSE)</f>
        <v>0</v>
      </c>
      <c r="T176" s="10">
        <f>VLOOKUP($A176,'[1]Post consultation'!$A:$W,20,FALSE)</f>
        <v>0</v>
      </c>
      <c r="U176" s="10">
        <f>VLOOKUP($A176,'[1]Post consultation'!$A:$W,21,FALSE)</f>
        <v>0</v>
      </c>
      <c r="V176" s="10">
        <f>VLOOKUP($A176,'[1]Post consultation'!$A:$W,22,FALSE)</f>
        <v>0</v>
      </c>
      <c r="W176" s="10">
        <f>VLOOKUP($A176,'[1]Post consultation'!$A:$W,23,FALSE)</f>
        <v>0</v>
      </c>
    </row>
    <row r="177" spans="1:23" x14ac:dyDescent="0.4">
      <c r="A177" s="8" t="s">
        <v>385</v>
      </c>
      <c r="B177" s="9" t="s">
        <v>386</v>
      </c>
      <c r="C177" s="9" t="s">
        <v>25</v>
      </c>
      <c r="D177" s="10" t="str">
        <f>VLOOKUP($A177,'[1]Post consultation'!$A:$W,4,FALSE)</f>
        <v>✓</v>
      </c>
      <c r="E177" s="10">
        <f>VLOOKUP($A177,'[1]Post consultation'!$A:$W,5,FALSE)</f>
        <v>0</v>
      </c>
      <c r="F177" s="10">
        <f>VLOOKUP($A177,'[1]Post consultation'!$A:$W,6,FALSE)</f>
        <v>0</v>
      </c>
      <c r="G177" s="10">
        <f>VLOOKUP($A177,'[1]Post consultation'!$A:$W,7,FALSE)</f>
        <v>0</v>
      </c>
      <c r="H177" s="10">
        <f>VLOOKUP($A177,'[1]Post consultation'!$A:$W,8,FALSE)</f>
        <v>0</v>
      </c>
      <c r="I177" s="10" t="str">
        <f>VLOOKUP($A177,'[1]Post consultation'!$A:$W,9,FALSE)</f>
        <v>✓</v>
      </c>
      <c r="J177" s="10" t="str">
        <f>VLOOKUP($A177,'[1]Post consultation'!$A:$W,10,FALSE)</f>
        <v>✓</v>
      </c>
      <c r="K177" s="10">
        <f>VLOOKUP($A177,'[1]Post consultation'!$A:$W,11,FALSE)</f>
        <v>0</v>
      </c>
      <c r="L177" s="10" t="str">
        <f>VLOOKUP($A177,'[1]Post consultation'!$A:$W,12,FALSE)</f>
        <v>✓</v>
      </c>
      <c r="M177" s="10">
        <f>VLOOKUP($A177,'[1]Post consultation'!$A:$W,13,FALSE)</f>
        <v>0</v>
      </c>
      <c r="N177" s="10">
        <f>VLOOKUP($A177,'[1]Post consultation'!$A:$W,14,FALSE)</f>
        <v>0</v>
      </c>
      <c r="O177" s="10">
        <f>VLOOKUP($A177,'[1]Post consultation'!$A:$W,15,FALSE)</f>
        <v>0</v>
      </c>
      <c r="P177" s="10">
        <f>VLOOKUP($A177,'[1]Post consultation'!$A:$W,16,FALSE)</f>
        <v>0</v>
      </c>
      <c r="Q177" s="10" t="str">
        <f>VLOOKUP($A177,'[1]Post consultation'!$A:$W,17,FALSE)</f>
        <v>✓</v>
      </c>
      <c r="R177" s="10">
        <f>VLOOKUP($A177,'[1]Post consultation'!$A:$W,18,FALSE)</f>
        <v>0</v>
      </c>
      <c r="S177" s="10">
        <f>VLOOKUP($A177,'[1]Post consultation'!$A:$W,19,FALSE)</f>
        <v>0</v>
      </c>
      <c r="T177" s="10">
        <f>VLOOKUP($A177,'[1]Post consultation'!$A:$W,20,FALSE)</f>
        <v>0</v>
      </c>
      <c r="U177" s="10">
        <f>VLOOKUP($A177,'[1]Post consultation'!$A:$W,21,FALSE)</f>
        <v>0</v>
      </c>
      <c r="V177" s="10">
        <f>VLOOKUP($A177,'[1]Post consultation'!$A:$W,22,FALSE)</f>
        <v>0</v>
      </c>
      <c r="W177" s="10">
        <f>VLOOKUP($A177,'[1]Post consultation'!$A:$W,23,FALSE)</f>
        <v>0</v>
      </c>
    </row>
    <row r="178" spans="1:23" x14ac:dyDescent="0.4">
      <c r="A178" s="8" t="s">
        <v>387</v>
      </c>
      <c r="B178" s="9" t="s">
        <v>388</v>
      </c>
      <c r="C178" s="9" t="s">
        <v>25</v>
      </c>
      <c r="D178" s="10" t="str">
        <f>VLOOKUP($A178,'[1]Post consultation'!$A:$W,4,FALSE)</f>
        <v>✓</v>
      </c>
      <c r="E178" s="10">
        <f>VLOOKUP($A178,'[1]Post consultation'!$A:$W,5,FALSE)</f>
        <v>0</v>
      </c>
      <c r="F178" s="10">
        <f>VLOOKUP($A178,'[1]Post consultation'!$A:$W,6,FALSE)</f>
        <v>0</v>
      </c>
      <c r="G178" s="10">
        <f>VLOOKUP($A178,'[1]Post consultation'!$A:$W,7,FALSE)</f>
        <v>0</v>
      </c>
      <c r="H178" s="10">
        <f>VLOOKUP($A178,'[1]Post consultation'!$A:$W,8,FALSE)</f>
        <v>0</v>
      </c>
      <c r="I178" s="10">
        <f>VLOOKUP($A178,'[1]Post consultation'!$A:$W,9,FALSE)</f>
        <v>0</v>
      </c>
      <c r="J178" s="10" t="str">
        <f>VLOOKUP($A178,'[1]Post consultation'!$A:$W,10,FALSE)</f>
        <v>✓</v>
      </c>
      <c r="K178" s="10">
        <f>VLOOKUP($A178,'[1]Post consultation'!$A:$W,11,FALSE)</f>
        <v>0</v>
      </c>
      <c r="L178" s="10" t="str">
        <f>VLOOKUP($A178,'[1]Post consultation'!$A:$W,12,FALSE)</f>
        <v>✓</v>
      </c>
      <c r="M178" s="10">
        <f>VLOOKUP($A178,'[1]Post consultation'!$A:$W,13,FALSE)</f>
        <v>0</v>
      </c>
      <c r="N178" s="10">
        <f>VLOOKUP($A178,'[1]Post consultation'!$A:$W,14,FALSE)</f>
        <v>0</v>
      </c>
      <c r="O178" s="10">
        <f>VLOOKUP($A178,'[1]Post consultation'!$A:$W,15,FALSE)</f>
        <v>0</v>
      </c>
      <c r="P178" s="10">
        <f>VLOOKUP($A178,'[1]Post consultation'!$A:$W,16,FALSE)</f>
        <v>0</v>
      </c>
      <c r="Q178" s="10" t="str">
        <f>VLOOKUP($A178,'[1]Post consultation'!$A:$W,17,FALSE)</f>
        <v>✓</v>
      </c>
      <c r="R178" s="10">
        <f>VLOOKUP($A178,'[1]Post consultation'!$A:$W,18,FALSE)</f>
        <v>0</v>
      </c>
      <c r="S178" s="10">
        <f>VLOOKUP($A178,'[1]Post consultation'!$A:$W,19,FALSE)</f>
        <v>0</v>
      </c>
      <c r="T178" s="10">
        <f>VLOOKUP($A178,'[1]Post consultation'!$A:$W,20,FALSE)</f>
        <v>0</v>
      </c>
      <c r="U178" s="10">
        <f>VLOOKUP($A178,'[1]Post consultation'!$A:$W,21,FALSE)</f>
        <v>0</v>
      </c>
      <c r="V178" s="10">
        <f>VLOOKUP($A178,'[1]Post consultation'!$A:$W,22,FALSE)</f>
        <v>0</v>
      </c>
      <c r="W178" s="10">
        <f>VLOOKUP($A178,'[1]Post consultation'!$A:$W,23,FALSE)</f>
        <v>0</v>
      </c>
    </row>
    <row r="179" spans="1:23" x14ac:dyDescent="0.4">
      <c r="A179" s="8" t="s">
        <v>389</v>
      </c>
      <c r="B179" s="9" t="s">
        <v>390</v>
      </c>
      <c r="C179" s="9" t="s">
        <v>25</v>
      </c>
      <c r="D179" s="10" t="str">
        <f>VLOOKUP($A179,'[1]Post consultation'!$A:$W,4,FALSE)</f>
        <v>✓</v>
      </c>
      <c r="E179" s="10">
        <f>VLOOKUP($A179,'[1]Post consultation'!$A:$W,5,FALSE)</f>
        <v>0</v>
      </c>
      <c r="F179" s="10">
        <f>VLOOKUP($A179,'[1]Post consultation'!$A:$W,6,FALSE)</f>
        <v>0</v>
      </c>
      <c r="G179" s="10">
        <f>VLOOKUP($A179,'[1]Post consultation'!$A:$W,7,FALSE)</f>
        <v>0</v>
      </c>
      <c r="H179" s="10">
        <f>VLOOKUP($A179,'[1]Post consultation'!$A:$W,8,FALSE)</f>
        <v>0</v>
      </c>
      <c r="I179" s="10">
        <f>VLOOKUP($A179,'[1]Post consultation'!$A:$W,9,FALSE)</f>
        <v>0</v>
      </c>
      <c r="J179" s="10" t="str">
        <f>VLOOKUP($A179,'[1]Post consultation'!$A:$W,10,FALSE)</f>
        <v>✓</v>
      </c>
      <c r="K179" s="10">
        <f>VLOOKUP($A179,'[1]Post consultation'!$A:$W,11,FALSE)</f>
        <v>0</v>
      </c>
      <c r="L179" s="10" t="str">
        <f>VLOOKUP($A179,'[1]Post consultation'!$A:$W,12,FALSE)</f>
        <v>✓</v>
      </c>
      <c r="M179" s="10">
        <f>VLOOKUP($A179,'[1]Post consultation'!$A:$W,13,FALSE)</f>
        <v>0</v>
      </c>
      <c r="N179" s="10">
        <f>VLOOKUP($A179,'[1]Post consultation'!$A:$W,14,FALSE)</f>
        <v>0</v>
      </c>
      <c r="O179" s="10">
        <f>VLOOKUP($A179,'[1]Post consultation'!$A:$W,15,FALSE)</f>
        <v>0</v>
      </c>
      <c r="P179" s="10">
        <f>VLOOKUP($A179,'[1]Post consultation'!$A:$W,16,FALSE)</f>
        <v>0</v>
      </c>
      <c r="Q179" s="10" t="str">
        <f>VLOOKUP($A179,'[1]Post consultation'!$A:$W,17,FALSE)</f>
        <v>✓</v>
      </c>
      <c r="R179" s="10">
        <f>VLOOKUP($A179,'[1]Post consultation'!$A:$W,18,FALSE)</f>
        <v>0</v>
      </c>
      <c r="S179" s="10">
        <f>VLOOKUP($A179,'[1]Post consultation'!$A:$W,19,FALSE)</f>
        <v>0</v>
      </c>
      <c r="T179" s="10">
        <f>VLOOKUP($A179,'[1]Post consultation'!$A:$W,20,FALSE)</f>
        <v>0</v>
      </c>
      <c r="U179" s="10">
        <f>VLOOKUP($A179,'[1]Post consultation'!$A:$W,21,FALSE)</f>
        <v>0</v>
      </c>
      <c r="V179" s="10">
        <f>VLOOKUP($A179,'[1]Post consultation'!$A:$W,22,FALSE)</f>
        <v>0</v>
      </c>
      <c r="W179" s="10">
        <f>VLOOKUP($A179,'[1]Post consultation'!$A:$W,23,FALSE)</f>
        <v>0</v>
      </c>
    </row>
    <row r="180" spans="1:23" x14ac:dyDescent="0.4">
      <c r="A180" s="8" t="s">
        <v>391</v>
      </c>
      <c r="B180" s="9" t="s">
        <v>392</v>
      </c>
      <c r="C180" s="9" t="s">
        <v>25</v>
      </c>
      <c r="D180" s="10" t="str">
        <f>VLOOKUP($A180,'[1]Post consultation'!$A:$W,4,FALSE)</f>
        <v>✓</v>
      </c>
      <c r="E180" s="10">
        <f>VLOOKUP($A180,'[1]Post consultation'!$A:$W,5,FALSE)</f>
        <v>0</v>
      </c>
      <c r="F180" s="10">
        <f>VLOOKUP($A180,'[1]Post consultation'!$A:$W,6,FALSE)</f>
        <v>0</v>
      </c>
      <c r="G180" s="10">
        <f>VLOOKUP($A180,'[1]Post consultation'!$A:$W,7,FALSE)</f>
        <v>0</v>
      </c>
      <c r="H180" s="10">
        <f>VLOOKUP($A180,'[1]Post consultation'!$A:$W,8,FALSE)</f>
        <v>0</v>
      </c>
      <c r="I180" s="10" t="str">
        <f>VLOOKUP($A180,'[1]Post consultation'!$A:$W,9,FALSE)</f>
        <v>✓</v>
      </c>
      <c r="J180" s="10" t="str">
        <f>VLOOKUP($A180,'[1]Post consultation'!$A:$W,10,FALSE)</f>
        <v>✓</v>
      </c>
      <c r="K180" s="10" t="str">
        <f>VLOOKUP($A180,'[1]Post consultation'!$A:$W,11,FALSE)</f>
        <v>✓</v>
      </c>
      <c r="L180" s="10" t="str">
        <f>VLOOKUP($A180,'[1]Post consultation'!$A:$W,12,FALSE)</f>
        <v>✓</v>
      </c>
      <c r="M180" s="10">
        <f>VLOOKUP($A180,'[1]Post consultation'!$A:$W,13,FALSE)</f>
        <v>0</v>
      </c>
      <c r="N180" s="10">
        <f>VLOOKUP($A180,'[1]Post consultation'!$A:$W,14,FALSE)</f>
        <v>0</v>
      </c>
      <c r="O180" s="10">
        <f>VLOOKUP($A180,'[1]Post consultation'!$A:$W,15,FALSE)</f>
        <v>0</v>
      </c>
      <c r="P180" s="10">
        <f>VLOOKUP($A180,'[1]Post consultation'!$A:$W,16,FALSE)</f>
        <v>0</v>
      </c>
      <c r="Q180" s="10" t="str">
        <f>VLOOKUP($A180,'[1]Post consultation'!$A:$W,17,FALSE)</f>
        <v>✓</v>
      </c>
      <c r="R180" s="10" t="str">
        <f>VLOOKUP($A180,'[1]Post consultation'!$A:$W,18,FALSE)</f>
        <v>✓</v>
      </c>
      <c r="S180" s="10">
        <f>VLOOKUP($A180,'[1]Post consultation'!$A:$W,19,FALSE)</f>
        <v>0</v>
      </c>
      <c r="T180" s="10">
        <f>VLOOKUP($A180,'[1]Post consultation'!$A:$W,20,FALSE)</f>
        <v>0</v>
      </c>
      <c r="U180" s="10">
        <f>VLOOKUP($A180,'[1]Post consultation'!$A:$W,21,FALSE)</f>
        <v>0</v>
      </c>
      <c r="V180" s="10">
        <f>VLOOKUP($A180,'[1]Post consultation'!$A:$W,22,FALSE)</f>
        <v>0</v>
      </c>
      <c r="W180" s="10">
        <f>VLOOKUP($A180,'[1]Post consultation'!$A:$W,23,FALSE)</f>
        <v>0</v>
      </c>
    </row>
    <row r="181" spans="1:23" x14ac:dyDescent="0.4">
      <c r="A181" s="8" t="s">
        <v>393</v>
      </c>
      <c r="B181" s="9" t="s">
        <v>394</v>
      </c>
      <c r="C181" s="9" t="s">
        <v>25</v>
      </c>
      <c r="D181" s="10" t="str">
        <f>VLOOKUP($A181,'[1]Post consultation'!$A:$W,4,FALSE)</f>
        <v>✓</v>
      </c>
      <c r="E181" s="10">
        <f>VLOOKUP($A181,'[1]Post consultation'!$A:$W,5,FALSE)</f>
        <v>0</v>
      </c>
      <c r="F181" s="10">
        <f>VLOOKUP($A181,'[1]Post consultation'!$A:$W,6,FALSE)</f>
        <v>0</v>
      </c>
      <c r="G181" s="10">
        <f>VLOOKUP($A181,'[1]Post consultation'!$A:$W,7,FALSE)</f>
        <v>0</v>
      </c>
      <c r="H181" s="10">
        <f>VLOOKUP($A181,'[1]Post consultation'!$A:$W,8,FALSE)</f>
        <v>0</v>
      </c>
      <c r="I181" s="10">
        <f>VLOOKUP($A181,'[1]Post consultation'!$A:$W,9,FALSE)</f>
        <v>0</v>
      </c>
      <c r="J181" s="10" t="str">
        <f>VLOOKUP($A181,'[1]Post consultation'!$A:$W,10,FALSE)</f>
        <v>✓</v>
      </c>
      <c r="K181" s="10">
        <f>VLOOKUP($A181,'[1]Post consultation'!$A:$W,11,FALSE)</f>
        <v>0</v>
      </c>
      <c r="L181" s="10" t="str">
        <f>VLOOKUP($A181,'[1]Post consultation'!$A:$W,12,FALSE)</f>
        <v>✓</v>
      </c>
      <c r="M181" s="10">
        <f>VLOOKUP($A181,'[1]Post consultation'!$A:$W,13,FALSE)</f>
        <v>0</v>
      </c>
      <c r="N181" s="10">
        <f>VLOOKUP($A181,'[1]Post consultation'!$A:$W,14,FALSE)</f>
        <v>0</v>
      </c>
      <c r="O181" s="10">
        <f>VLOOKUP($A181,'[1]Post consultation'!$A:$W,15,FALSE)</f>
        <v>0</v>
      </c>
      <c r="P181" s="10">
        <f>VLOOKUP($A181,'[1]Post consultation'!$A:$W,16,FALSE)</f>
        <v>0</v>
      </c>
      <c r="Q181" s="10" t="str">
        <f>VLOOKUP($A181,'[1]Post consultation'!$A:$W,17,FALSE)</f>
        <v>✓</v>
      </c>
      <c r="R181" s="10">
        <f>VLOOKUP($A181,'[1]Post consultation'!$A:$W,18,FALSE)</f>
        <v>0</v>
      </c>
      <c r="S181" s="10">
        <f>VLOOKUP($A181,'[1]Post consultation'!$A:$W,19,FALSE)</f>
        <v>0</v>
      </c>
      <c r="T181" s="10">
        <f>VLOOKUP($A181,'[1]Post consultation'!$A:$W,20,FALSE)</f>
        <v>0</v>
      </c>
      <c r="U181" s="10">
        <f>VLOOKUP($A181,'[1]Post consultation'!$A:$W,21,FALSE)</f>
        <v>0</v>
      </c>
      <c r="V181" s="10">
        <f>VLOOKUP($A181,'[1]Post consultation'!$A:$W,22,FALSE)</f>
        <v>0</v>
      </c>
      <c r="W181" s="10">
        <f>VLOOKUP($A181,'[1]Post consultation'!$A:$W,23,FALSE)</f>
        <v>0</v>
      </c>
    </row>
    <row r="182" spans="1:23" x14ac:dyDescent="0.4">
      <c r="A182" s="8" t="s">
        <v>395</v>
      </c>
      <c r="B182" s="9" t="s">
        <v>300</v>
      </c>
      <c r="C182" s="9" t="s">
        <v>25</v>
      </c>
      <c r="D182" s="10" t="str">
        <f>VLOOKUP($A182,'[1]Post consultation'!$A:$W,4,FALSE)</f>
        <v>✓</v>
      </c>
      <c r="E182" s="10">
        <f>VLOOKUP($A182,'[1]Post consultation'!$A:$W,5,FALSE)</f>
        <v>0</v>
      </c>
      <c r="F182" s="10">
        <f>VLOOKUP($A182,'[1]Post consultation'!$A:$W,6,FALSE)</f>
        <v>0</v>
      </c>
      <c r="G182" s="10">
        <f>VLOOKUP($A182,'[1]Post consultation'!$A:$W,7,FALSE)</f>
        <v>0</v>
      </c>
      <c r="H182" s="10">
        <f>VLOOKUP($A182,'[1]Post consultation'!$A:$W,8,FALSE)</f>
        <v>0</v>
      </c>
      <c r="I182" s="10" t="str">
        <f>VLOOKUP($A182,'[1]Post consultation'!$A:$W,9,FALSE)</f>
        <v>✓</v>
      </c>
      <c r="J182" s="10" t="str">
        <f>VLOOKUP($A182,'[1]Post consultation'!$A:$W,10,FALSE)</f>
        <v>✓</v>
      </c>
      <c r="K182" s="10" t="str">
        <f>VLOOKUP($A182,'[1]Post consultation'!$A:$W,11,FALSE)</f>
        <v>✓</v>
      </c>
      <c r="L182" s="10" t="str">
        <f>VLOOKUP($A182,'[1]Post consultation'!$A:$W,12,FALSE)</f>
        <v>✓</v>
      </c>
      <c r="M182" s="10">
        <f>VLOOKUP($A182,'[1]Post consultation'!$A:$W,13,FALSE)</f>
        <v>0</v>
      </c>
      <c r="N182" s="10">
        <f>VLOOKUP($A182,'[1]Post consultation'!$A:$W,14,FALSE)</f>
        <v>0</v>
      </c>
      <c r="O182" s="10">
        <f>VLOOKUP($A182,'[1]Post consultation'!$A:$W,15,FALSE)</f>
        <v>0</v>
      </c>
      <c r="P182" s="10">
        <f>VLOOKUP($A182,'[1]Post consultation'!$A:$W,16,FALSE)</f>
        <v>0</v>
      </c>
      <c r="Q182" s="10" t="str">
        <f>VLOOKUP($A182,'[1]Post consultation'!$A:$W,17,FALSE)</f>
        <v>✓</v>
      </c>
      <c r="R182" s="10" t="str">
        <f>VLOOKUP($A182,'[1]Post consultation'!$A:$W,18,FALSE)</f>
        <v>✓</v>
      </c>
      <c r="S182" s="10">
        <f>VLOOKUP($A182,'[1]Post consultation'!$A:$W,19,FALSE)</f>
        <v>0</v>
      </c>
      <c r="T182" s="10">
        <f>VLOOKUP($A182,'[1]Post consultation'!$A:$W,20,FALSE)</f>
        <v>0</v>
      </c>
      <c r="U182" s="10">
        <f>VLOOKUP($A182,'[1]Post consultation'!$A:$W,21,FALSE)</f>
        <v>0</v>
      </c>
      <c r="V182" s="10">
        <f>VLOOKUP($A182,'[1]Post consultation'!$A:$W,22,FALSE)</f>
        <v>0</v>
      </c>
      <c r="W182" s="10">
        <f>VLOOKUP($A182,'[1]Post consultation'!$A:$W,23,FALSE)</f>
        <v>0</v>
      </c>
    </row>
    <row r="183" spans="1:23" x14ac:dyDescent="0.4">
      <c r="A183" s="8" t="s">
        <v>396</v>
      </c>
      <c r="B183" s="9" t="s">
        <v>397</v>
      </c>
      <c r="C183" s="9" t="s">
        <v>25</v>
      </c>
      <c r="D183" s="10" t="str">
        <f>VLOOKUP($A183,'[1]Post consultation'!$A:$W,4,FALSE)</f>
        <v>✓</v>
      </c>
      <c r="E183" s="10">
        <f>VLOOKUP($A183,'[1]Post consultation'!$A:$W,5,FALSE)</f>
        <v>0</v>
      </c>
      <c r="F183" s="10">
        <f>VLOOKUP($A183,'[1]Post consultation'!$A:$W,6,FALSE)</f>
        <v>0</v>
      </c>
      <c r="G183" s="10">
        <f>VLOOKUP($A183,'[1]Post consultation'!$A:$W,7,FALSE)</f>
        <v>0</v>
      </c>
      <c r="H183" s="10">
        <f>VLOOKUP($A183,'[1]Post consultation'!$A:$W,8,FALSE)</f>
        <v>0</v>
      </c>
      <c r="I183" s="10">
        <f>VLOOKUP($A183,'[1]Post consultation'!$A:$W,9,FALSE)</f>
        <v>0</v>
      </c>
      <c r="J183" s="10" t="str">
        <f>VLOOKUP($A183,'[1]Post consultation'!$A:$W,10,FALSE)</f>
        <v>✓</v>
      </c>
      <c r="K183" s="10">
        <f>VLOOKUP($A183,'[1]Post consultation'!$A:$W,11,FALSE)</f>
        <v>0</v>
      </c>
      <c r="L183" s="10" t="str">
        <f>VLOOKUP($A183,'[1]Post consultation'!$A:$W,12,FALSE)</f>
        <v>✓</v>
      </c>
      <c r="M183" s="10">
        <f>VLOOKUP($A183,'[1]Post consultation'!$A:$W,13,FALSE)</f>
        <v>0</v>
      </c>
      <c r="N183" s="10">
        <f>VLOOKUP($A183,'[1]Post consultation'!$A:$W,14,FALSE)</f>
        <v>0</v>
      </c>
      <c r="O183" s="10">
        <f>VLOOKUP($A183,'[1]Post consultation'!$A:$W,15,FALSE)</f>
        <v>0</v>
      </c>
      <c r="P183" s="10">
        <f>VLOOKUP($A183,'[1]Post consultation'!$A:$W,16,FALSE)</f>
        <v>0</v>
      </c>
      <c r="Q183" s="10" t="str">
        <f>VLOOKUP($A183,'[1]Post consultation'!$A:$W,17,FALSE)</f>
        <v>✓</v>
      </c>
      <c r="R183" s="10">
        <f>VLOOKUP($A183,'[1]Post consultation'!$A:$W,18,FALSE)</f>
        <v>0</v>
      </c>
      <c r="S183" s="10">
        <f>VLOOKUP($A183,'[1]Post consultation'!$A:$W,19,FALSE)</f>
        <v>0</v>
      </c>
      <c r="T183" s="10">
        <f>VLOOKUP($A183,'[1]Post consultation'!$A:$W,20,FALSE)</f>
        <v>0</v>
      </c>
      <c r="U183" s="10">
        <f>VLOOKUP($A183,'[1]Post consultation'!$A:$W,21,FALSE)</f>
        <v>0</v>
      </c>
      <c r="V183" s="10">
        <f>VLOOKUP($A183,'[1]Post consultation'!$A:$W,22,FALSE)</f>
        <v>0</v>
      </c>
      <c r="W183" s="10">
        <f>VLOOKUP($A183,'[1]Post consultation'!$A:$W,23,FALSE)</f>
        <v>0</v>
      </c>
    </row>
    <row r="184" spans="1:23" x14ac:dyDescent="0.4">
      <c r="A184" s="8" t="s">
        <v>398</v>
      </c>
      <c r="B184" s="9" t="s">
        <v>399</v>
      </c>
      <c r="C184" s="9" t="s">
        <v>400</v>
      </c>
      <c r="D184" s="10" t="str">
        <f>VLOOKUP($A184,'[1]Post consultation'!$A:$W,4,FALSE)</f>
        <v>✓</v>
      </c>
      <c r="E184" s="10">
        <f>VLOOKUP($A184,'[1]Post consultation'!$A:$W,5,FALSE)</f>
        <v>0</v>
      </c>
      <c r="F184" s="10">
        <f>VLOOKUP($A184,'[1]Post consultation'!$A:$W,6,FALSE)</f>
        <v>0</v>
      </c>
      <c r="G184" s="10">
        <f>VLOOKUP($A184,'[1]Post consultation'!$A:$W,7,FALSE)</f>
        <v>0</v>
      </c>
      <c r="H184" s="10">
        <f>VLOOKUP($A184,'[1]Post consultation'!$A:$W,8,FALSE)</f>
        <v>0</v>
      </c>
      <c r="I184" s="10" t="str">
        <f>VLOOKUP($A184,'[1]Post consultation'!$A:$W,9,FALSE)</f>
        <v>✓</v>
      </c>
      <c r="J184" s="10" t="str">
        <f>VLOOKUP($A184,'[1]Post consultation'!$A:$W,10,FALSE)</f>
        <v>✓</v>
      </c>
      <c r="K184" s="10" t="str">
        <f>VLOOKUP($A184,'[1]Post consultation'!$A:$W,11,FALSE)</f>
        <v>✓</v>
      </c>
      <c r="L184" s="10" t="str">
        <f>VLOOKUP($A184,'[1]Post consultation'!$A:$W,12,FALSE)</f>
        <v>✓</v>
      </c>
      <c r="M184" s="10">
        <f>VLOOKUP($A184,'[1]Post consultation'!$A:$W,13,FALSE)</f>
        <v>0</v>
      </c>
      <c r="N184" s="10">
        <f>VLOOKUP($A184,'[1]Post consultation'!$A:$W,14,FALSE)</f>
        <v>0</v>
      </c>
      <c r="O184" s="10">
        <f>VLOOKUP($A184,'[1]Post consultation'!$A:$W,15,FALSE)</f>
        <v>0</v>
      </c>
      <c r="P184" s="10">
        <f>VLOOKUP($A184,'[1]Post consultation'!$A:$W,16,FALSE)</f>
        <v>0</v>
      </c>
      <c r="Q184" s="10">
        <f>VLOOKUP($A184,'[1]Post consultation'!$A:$W,17,FALSE)</f>
        <v>0</v>
      </c>
      <c r="R184" s="10">
        <f>VLOOKUP($A184,'[1]Post consultation'!$A:$W,18,FALSE)</f>
        <v>0</v>
      </c>
      <c r="S184" s="10">
        <f>VLOOKUP($A184,'[1]Post consultation'!$A:$W,19,FALSE)</f>
        <v>0</v>
      </c>
      <c r="T184" s="10">
        <f>VLOOKUP($A184,'[1]Post consultation'!$A:$W,20,FALSE)</f>
        <v>0</v>
      </c>
      <c r="U184" s="10" t="str">
        <f>VLOOKUP($A184,'[1]Post consultation'!$A:$W,21,FALSE)</f>
        <v>✓</v>
      </c>
      <c r="V184" s="10">
        <f>VLOOKUP($A184,'[1]Post consultation'!$A:$W,22,FALSE)</f>
        <v>0</v>
      </c>
      <c r="W184" s="10">
        <f>VLOOKUP($A184,'[1]Post consultation'!$A:$W,23,FALSE)</f>
        <v>0</v>
      </c>
    </row>
    <row r="185" spans="1:23" x14ac:dyDescent="0.4">
      <c r="A185" s="8" t="s">
        <v>401</v>
      </c>
      <c r="B185" s="9" t="s">
        <v>392</v>
      </c>
      <c r="C185" s="9" t="s">
        <v>307</v>
      </c>
      <c r="D185" s="10" t="str">
        <f>VLOOKUP($A185,'[1]Post consultation'!$A:$W,4,FALSE)</f>
        <v>✓</v>
      </c>
      <c r="E185" s="10">
        <f>VLOOKUP($A185,'[1]Post consultation'!$A:$W,5,FALSE)</f>
        <v>0</v>
      </c>
      <c r="F185" s="10">
        <f>VLOOKUP($A185,'[1]Post consultation'!$A:$W,6,FALSE)</f>
        <v>0</v>
      </c>
      <c r="G185" s="10">
        <f>VLOOKUP($A185,'[1]Post consultation'!$A:$W,7,FALSE)</f>
        <v>0</v>
      </c>
      <c r="H185" s="10">
        <f>VLOOKUP($A185,'[1]Post consultation'!$A:$W,8,FALSE)</f>
        <v>0</v>
      </c>
      <c r="I185" s="10" t="str">
        <f>VLOOKUP($A185,'[1]Post consultation'!$A:$W,9,FALSE)</f>
        <v>✓</v>
      </c>
      <c r="J185" s="10" t="str">
        <f>VLOOKUP($A185,'[1]Post consultation'!$A:$W,10,FALSE)</f>
        <v>✓</v>
      </c>
      <c r="K185" s="10">
        <f>VLOOKUP($A185,'[1]Post consultation'!$A:$W,11,FALSE)</f>
        <v>0</v>
      </c>
      <c r="L185" s="10" t="str">
        <f>VLOOKUP($A185,'[1]Post consultation'!$A:$W,12,FALSE)</f>
        <v>✓</v>
      </c>
      <c r="M185" s="10">
        <f>VLOOKUP($A185,'[1]Post consultation'!$A:$W,13,FALSE)</f>
        <v>0</v>
      </c>
      <c r="N185" s="10">
        <f>VLOOKUP($A185,'[1]Post consultation'!$A:$W,14,FALSE)</f>
        <v>0</v>
      </c>
      <c r="O185" s="10">
        <f>VLOOKUP($A185,'[1]Post consultation'!$A:$W,15,FALSE)</f>
        <v>0</v>
      </c>
      <c r="P185" s="10">
        <f>VLOOKUP($A185,'[1]Post consultation'!$A:$W,16,FALSE)</f>
        <v>0</v>
      </c>
      <c r="Q185" s="10" t="str">
        <f>VLOOKUP($A185,'[1]Post consultation'!$A:$W,17,FALSE)</f>
        <v>✓</v>
      </c>
      <c r="R185" s="10">
        <f>VLOOKUP($A185,'[1]Post consultation'!$A:$W,18,FALSE)</f>
        <v>0</v>
      </c>
      <c r="S185" s="10">
        <f>VLOOKUP($A185,'[1]Post consultation'!$A:$W,19,FALSE)</f>
        <v>0</v>
      </c>
      <c r="T185" s="10">
        <f>VLOOKUP($A185,'[1]Post consultation'!$A:$W,20,FALSE)</f>
        <v>0</v>
      </c>
      <c r="U185" s="10">
        <f>VLOOKUP($A185,'[1]Post consultation'!$A:$W,21,FALSE)</f>
        <v>0</v>
      </c>
      <c r="V185" s="10">
        <f>VLOOKUP($A185,'[1]Post consultation'!$A:$W,22,FALSE)</f>
        <v>0</v>
      </c>
      <c r="W185" s="10">
        <f>VLOOKUP($A185,'[1]Post consultation'!$A:$W,23,FALSE)</f>
        <v>0</v>
      </c>
    </row>
    <row r="186" spans="1:23" x14ac:dyDescent="0.4">
      <c r="A186" s="8" t="s">
        <v>402</v>
      </c>
      <c r="B186" s="9" t="s">
        <v>403</v>
      </c>
      <c r="C186" s="9" t="s">
        <v>277</v>
      </c>
      <c r="D186" s="10" t="str">
        <f>VLOOKUP($A186,'[1]Post consultation'!$A:$W,4,FALSE)</f>
        <v>✓</v>
      </c>
      <c r="E186" s="10">
        <f>VLOOKUP($A186,'[1]Post consultation'!$A:$W,5,FALSE)</f>
        <v>0</v>
      </c>
      <c r="F186" s="10">
        <f>VLOOKUP($A186,'[1]Post consultation'!$A:$W,6,FALSE)</f>
        <v>0</v>
      </c>
      <c r="G186" s="10">
        <f>VLOOKUP($A186,'[1]Post consultation'!$A:$W,7,FALSE)</f>
        <v>0</v>
      </c>
      <c r="H186" s="10">
        <f>VLOOKUP($A186,'[1]Post consultation'!$A:$W,8,FALSE)</f>
        <v>0</v>
      </c>
      <c r="I186" s="10" t="str">
        <f>VLOOKUP($A186,'[1]Post consultation'!$A:$W,9,FALSE)</f>
        <v>✓</v>
      </c>
      <c r="J186" s="10" t="str">
        <f>VLOOKUP($A186,'[1]Post consultation'!$A:$W,10,FALSE)</f>
        <v>✓</v>
      </c>
      <c r="K186" s="10">
        <f>VLOOKUP($A186,'[1]Post consultation'!$A:$W,11,FALSE)</f>
        <v>0</v>
      </c>
      <c r="L186" s="10" t="str">
        <f>VLOOKUP($A186,'[1]Post consultation'!$A:$W,12,FALSE)</f>
        <v>✓</v>
      </c>
      <c r="M186" s="10">
        <f>VLOOKUP($A186,'[1]Post consultation'!$A:$W,13,FALSE)</f>
        <v>0</v>
      </c>
      <c r="N186" s="10">
        <f>VLOOKUP($A186,'[1]Post consultation'!$A:$W,14,FALSE)</f>
        <v>0</v>
      </c>
      <c r="O186" s="10">
        <f>VLOOKUP($A186,'[1]Post consultation'!$A:$W,15,FALSE)</f>
        <v>0</v>
      </c>
      <c r="P186" s="10">
        <f>VLOOKUP($A186,'[1]Post consultation'!$A:$W,16,FALSE)</f>
        <v>0</v>
      </c>
      <c r="Q186" s="10" t="str">
        <f>VLOOKUP($A186,'[1]Post consultation'!$A:$W,17,FALSE)</f>
        <v>✓</v>
      </c>
      <c r="R186" s="10">
        <f>VLOOKUP($A186,'[1]Post consultation'!$A:$W,18,FALSE)</f>
        <v>0</v>
      </c>
      <c r="S186" s="10">
        <f>VLOOKUP($A186,'[1]Post consultation'!$A:$W,19,FALSE)</f>
        <v>0</v>
      </c>
      <c r="T186" s="10">
        <f>VLOOKUP($A186,'[1]Post consultation'!$A:$W,20,FALSE)</f>
        <v>0</v>
      </c>
      <c r="U186" s="10">
        <f>VLOOKUP($A186,'[1]Post consultation'!$A:$W,21,FALSE)</f>
        <v>0</v>
      </c>
      <c r="V186" s="10">
        <f>VLOOKUP($A186,'[1]Post consultation'!$A:$W,22,FALSE)</f>
        <v>0</v>
      </c>
      <c r="W186" s="10">
        <f>VLOOKUP($A186,'[1]Post consultation'!$A:$W,23,FALSE)</f>
        <v>0</v>
      </c>
    </row>
    <row r="187" spans="1:23" x14ac:dyDescent="0.4">
      <c r="A187" s="8" t="s">
        <v>404</v>
      </c>
      <c r="B187" s="9" t="s">
        <v>85</v>
      </c>
      <c r="C187" s="9" t="s">
        <v>405</v>
      </c>
      <c r="D187" s="10" t="str">
        <f>VLOOKUP($A187,'[1]Post consultation'!$A:$W,4,FALSE)</f>
        <v>✓</v>
      </c>
      <c r="E187" s="10">
        <f>VLOOKUP($A187,'[1]Post consultation'!$A:$W,5,FALSE)</f>
        <v>0</v>
      </c>
      <c r="F187" s="10">
        <f>VLOOKUP($A187,'[1]Post consultation'!$A:$W,6,FALSE)</f>
        <v>0</v>
      </c>
      <c r="G187" s="10">
        <f>VLOOKUP($A187,'[1]Post consultation'!$A:$W,7,FALSE)</f>
        <v>0</v>
      </c>
      <c r="H187" s="10">
        <f>VLOOKUP($A187,'[1]Post consultation'!$A:$W,8,FALSE)</f>
        <v>0</v>
      </c>
      <c r="I187" s="10">
        <f>VLOOKUP($A187,'[1]Post consultation'!$A:$W,9,FALSE)</f>
        <v>0</v>
      </c>
      <c r="J187" s="10" t="str">
        <f>VLOOKUP($A187,'[1]Post consultation'!$A:$W,10,FALSE)</f>
        <v>✓</v>
      </c>
      <c r="K187" s="10">
        <f>VLOOKUP($A187,'[1]Post consultation'!$A:$W,11,FALSE)</f>
        <v>0</v>
      </c>
      <c r="L187" s="10" t="str">
        <f>VLOOKUP($A187,'[1]Post consultation'!$A:$W,12,FALSE)</f>
        <v>✓</v>
      </c>
      <c r="M187" s="10">
        <f>VLOOKUP($A187,'[1]Post consultation'!$A:$W,13,FALSE)</f>
        <v>0</v>
      </c>
      <c r="N187" s="10">
        <f>VLOOKUP($A187,'[1]Post consultation'!$A:$W,14,FALSE)</f>
        <v>0</v>
      </c>
      <c r="O187" s="10">
        <f>VLOOKUP($A187,'[1]Post consultation'!$A:$W,15,FALSE)</f>
        <v>0</v>
      </c>
      <c r="P187" s="10">
        <f>VLOOKUP($A187,'[1]Post consultation'!$A:$W,16,FALSE)</f>
        <v>0</v>
      </c>
      <c r="Q187" s="10" t="str">
        <f>VLOOKUP($A187,'[1]Post consultation'!$A:$W,17,FALSE)</f>
        <v>✓</v>
      </c>
      <c r="R187" s="10">
        <f>VLOOKUP($A187,'[1]Post consultation'!$A:$W,18,FALSE)</f>
        <v>0</v>
      </c>
      <c r="S187" s="10">
        <f>VLOOKUP($A187,'[1]Post consultation'!$A:$W,19,FALSE)</f>
        <v>0</v>
      </c>
      <c r="T187" s="10">
        <f>VLOOKUP($A187,'[1]Post consultation'!$A:$W,20,FALSE)</f>
        <v>0</v>
      </c>
      <c r="U187" s="10">
        <f>VLOOKUP($A187,'[1]Post consultation'!$A:$W,21,FALSE)</f>
        <v>0</v>
      </c>
      <c r="V187" s="10">
        <f>VLOOKUP($A187,'[1]Post consultation'!$A:$W,22,FALSE)</f>
        <v>0</v>
      </c>
      <c r="W187" s="10">
        <f>VLOOKUP($A187,'[1]Post consultation'!$A:$W,23,FALSE)</f>
        <v>0</v>
      </c>
    </row>
    <row r="188" spans="1:23" x14ac:dyDescent="0.4">
      <c r="A188" s="8" t="s">
        <v>406</v>
      </c>
      <c r="B188" s="9" t="s">
        <v>407</v>
      </c>
      <c r="C188" s="9" t="s">
        <v>408</v>
      </c>
      <c r="D188" s="10" t="str">
        <f>VLOOKUP($A188,'[1]Post consultation'!$A:$W,4,FALSE)</f>
        <v>✓</v>
      </c>
      <c r="E188" s="10">
        <f>VLOOKUP($A188,'[1]Post consultation'!$A:$W,5,FALSE)</f>
        <v>0</v>
      </c>
      <c r="F188" s="10">
        <f>VLOOKUP($A188,'[1]Post consultation'!$A:$W,6,FALSE)</f>
        <v>0</v>
      </c>
      <c r="G188" s="10">
        <f>VLOOKUP($A188,'[1]Post consultation'!$A:$W,7,FALSE)</f>
        <v>0</v>
      </c>
      <c r="H188" s="10">
        <f>VLOOKUP($A188,'[1]Post consultation'!$A:$W,8,FALSE)</f>
        <v>0</v>
      </c>
      <c r="I188" s="10" t="str">
        <f>VLOOKUP($A188,'[1]Post consultation'!$A:$W,9,FALSE)</f>
        <v>✓</v>
      </c>
      <c r="J188" s="10" t="str">
        <f>VLOOKUP($A188,'[1]Post consultation'!$A:$W,10,FALSE)</f>
        <v>✓</v>
      </c>
      <c r="K188" s="10">
        <f>VLOOKUP($A188,'[1]Post consultation'!$A:$W,11,FALSE)</f>
        <v>0</v>
      </c>
      <c r="L188" s="10" t="str">
        <f>VLOOKUP($A188,'[1]Post consultation'!$A:$W,12,FALSE)</f>
        <v>✓</v>
      </c>
      <c r="M188" s="10">
        <f>VLOOKUP($A188,'[1]Post consultation'!$A:$W,13,FALSE)</f>
        <v>0</v>
      </c>
      <c r="N188" s="10">
        <f>VLOOKUP($A188,'[1]Post consultation'!$A:$W,14,FALSE)</f>
        <v>0</v>
      </c>
      <c r="O188" s="10">
        <f>VLOOKUP($A188,'[1]Post consultation'!$A:$W,15,FALSE)</f>
        <v>0</v>
      </c>
      <c r="P188" s="10">
        <f>VLOOKUP($A188,'[1]Post consultation'!$A:$W,16,FALSE)</f>
        <v>0</v>
      </c>
      <c r="Q188" s="10" t="str">
        <f>VLOOKUP($A188,'[1]Post consultation'!$A:$W,17,FALSE)</f>
        <v>✓</v>
      </c>
      <c r="R188" s="10">
        <f>VLOOKUP($A188,'[1]Post consultation'!$A:$W,18,FALSE)</f>
        <v>0</v>
      </c>
      <c r="S188" s="10">
        <f>VLOOKUP($A188,'[1]Post consultation'!$A:$W,19,FALSE)</f>
        <v>0</v>
      </c>
      <c r="T188" s="10">
        <f>VLOOKUP($A188,'[1]Post consultation'!$A:$W,20,FALSE)</f>
        <v>0</v>
      </c>
      <c r="U188" s="10">
        <f>VLOOKUP($A188,'[1]Post consultation'!$A:$W,21,FALSE)</f>
        <v>0</v>
      </c>
      <c r="V188" s="10">
        <f>VLOOKUP($A188,'[1]Post consultation'!$A:$W,22,FALSE)</f>
        <v>0</v>
      </c>
      <c r="W188" s="10">
        <f>VLOOKUP($A188,'[1]Post consultation'!$A:$W,23,FALSE)</f>
        <v>0</v>
      </c>
    </row>
    <row r="189" spans="1:23" x14ac:dyDescent="0.4">
      <c r="A189" s="8" t="s">
        <v>409</v>
      </c>
      <c r="B189" s="9" t="s">
        <v>33</v>
      </c>
      <c r="C189" s="9" t="s">
        <v>408</v>
      </c>
      <c r="D189" s="10" t="str">
        <f>VLOOKUP($A189,'[1]Post consultation'!$A:$W,4,FALSE)</f>
        <v>✓</v>
      </c>
      <c r="E189" s="10">
        <f>VLOOKUP($A189,'[1]Post consultation'!$A:$W,5,FALSE)</f>
        <v>0</v>
      </c>
      <c r="F189" s="10">
        <f>VLOOKUP($A189,'[1]Post consultation'!$A:$W,6,FALSE)</f>
        <v>0</v>
      </c>
      <c r="G189" s="10">
        <f>VLOOKUP($A189,'[1]Post consultation'!$A:$W,7,FALSE)</f>
        <v>0</v>
      </c>
      <c r="H189" s="10">
        <f>VLOOKUP($A189,'[1]Post consultation'!$A:$W,8,FALSE)</f>
        <v>0</v>
      </c>
      <c r="I189" s="10" t="str">
        <f>VLOOKUP($A189,'[1]Post consultation'!$A:$W,9,FALSE)</f>
        <v>✓</v>
      </c>
      <c r="J189" s="10" t="str">
        <f>VLOOKUP($A189,'[1]Post consultation'!$A:$W,10,FALSE)</f>
        <v>✓</v>
      </c>
      <c r="K189" s="10">
        <f>VLOOKUP($A189,'[1]Post consultation'!$A:$W,11,FALSE)</f>
        <v>0</v>
      </c>
      <c r="L189" s="10" t="str">
        <f>VLOOKUP($A189,'[1]Post consultation'!$A:$W,12,FALSE)</f>
        <v>✓</v>
      </c>
      <c r="M189" s="10">
        <f>VLOOKUP($A189,'[1]Post consultation'!$A:$W,13,FALSE)</f>
        <v>0</v>
      </c>
      <c r="N189" s="10">
        <f>VLOOKUP($A189,'[1]Post consultation'!$A:$W,14,FALSE)</f>
        <v>0</v>
      </c>
      <c r="O189" s="10">
        <f>VLOOKUP($A189,'[1]Post consultation'!$A:$W,15,FALSE)</f>
        <v>0</v>
      </c>
      <c r="P189" s="10">
        <f>VLOOKUP($A189,'[1]Post consultation'!$A:$W,16,FALSE)</f>
        <v>0</v>
      </c>
      <c r="Q189" s="10" t="str">
        <f>VLOOKUP($A189,'[1]Post consultation'!$A:$W,17,FALSE)</f>
        <v>✓</v>
      </c>
      <c r="R189" s="10">
        <f>VLOOKUP($A189,'[1]Post consultation'!$A:$W,18,FALSE)</f>
        <v>0</v>
      </c>
      <c r="S189" s="10">
        <f>VLOOKUP($A189,'[1]Post consultation'!$A:$W,19,FALSE)</f>
        <v>0</v>
      </c>
      <c r="T189" s="10">
        <f>VLOOKUP($A189,'[1]Post consultation'!$A:$W,20,FALSE)</f>
        <v>0</v>
      </c>
      <c r="U189" s="10">
        <f>VLOOKUP($A189,'[1]Post consultation'!$A:$W,21,FALSE)</f>
        <v>0</v>
      </c>
      <c r="V189" s="10">
        <f>VLOOKUP($A189,'[1]Post consultation'!$A:$W,22,FALSE)</f>
        <v>0</v>
      </c>
      <c r="W189" s="10">
        <f>VLOOKUP($A189,'[1]Post consultation'!$A:$W,23,FALSE)</f>
        <v>0</v>
      </c>
    </row>
    <row r="190" spans="1:23" x14ac:dyDescent="0.4">
      <c r="A190" s="8" t="s">
        <v>410</v>
      </c>
      <c r="B190" s="9" t="s">
        <v>411</v>
      </c>
      <c r="C190" s="9" t="s">
        <v>408</v>
      </c>
      <c r="D190" s="10" t="str">
        <f>VLOOKUP($A190,'[1]Post consultation'!$A:$W,4,FALSE)</f>
        <v>✓</v>
      </c>
      <c r="E190" s="10">
        <f>VLOOKUP($A190,'[1]Post consultation'!$A:$W,5,FALSE)</f>
        <v>0</v>
      </c>
      <c r="F190" s="10">
        <f>VLOOKUP($A190,'[1]Post consultation'!$A:$W,6,FALSE)</f>
        <v>0</v>
      </c>
      <c r="G190" s="10">
        <f>VLOOKUP($A190,'[1]Post consultation'!$A:$W,7,FALSE)</f>
        <v>0</v>
      </c>
      <c r="H190" s="10">
        <f>VLOOKUP($A190,'[1]Post consultation'!$A:$W,8,FALSE)</f>
        <v>0</v>
      </c>
      <c r="I190" s="10">
        <f>VLOOKUP($A190,'[1]Post consultation'!$A:$W,9,FALSE)</f>
        <v>0</v>
      </c>
      <c r="J190" s="10" t="str">
        <f>VLOOKUP($A190,'[1]Post consultation'!$A:$W,10,FALSE)</f>
        <v>✓</v>
      </c>
      <c r="K190" s="10" t="str">
        <f>VLOOKUP($A190,'[1]Post consultation'!$A:$W,11,FALSE)</f>
        <v>✓</v>
      </c>
      <c r="L190" s="10" t="str">
        <f>VLOOKUP($A190,'[1]Post consultation'!$A:$W,12,FALSE)</f>
        <v>✓</v>
      </c>
      <c r="M190" s="10">
        <f>VLOOKUP($A190,'[1]Post consultation'!$A:$W,13,FALSE)</f>
        <v>0</v>
      </c>
      <c r="N190" s="10">
        <f>VLOOKUP($A190,'[1]Post consultation'!$A:$W,14,FALSE)</f>
        <v>0</v>
      </c>
      <c r="O190" s="10">
        <f>VLOOKUP($A190,'[1]Post consultation'!$A:$W,15,FALSE)</f>
        <v>0</v>
      </c>
      <c r="P190" s="10">
        <f>VLOOKUP($A190,'[1]Post consultation'!$A:$W,16,FALSE)</f>
        <v>0</v>
      </c>
      <c r="Q190" s="10" t="str">
        <f>VLOOKUP($A190,'[1]Post consultation'!$A:$W,17,FALSE)</f>
        <v>✓</v>
      </c>
      <c r="R190" s="10" t="str">
        <f>VLOOKUP($A190,'[1]Post consultation'!$A:$W,18,FALSE)</f>
        <v>✓</v>
      </c>
      <c r="S190" s="10">
        <f>VLOOKUP($A190,'[1]Post consultation'!$A:$W,19,FALSE)</f>
        <v>0</v>
      </c>
      <c r="T190" s="10">
        <f>VLOOKUP($A190,'[1]Post consultation'!$A:$W,20,FALSE)</f>
        <v>0</v>
      </c>
      <c r="U190" s="10">
        <f>VLOOKUP($A190,'[1]Post consultation'!$A:$W,21,FALSE)</f>
        <v>0</v>
      </c>
      <c r="V190" s="10">
        <f>VLOOKUP($A190,'[1]Post consultation'!$A:$W,22,FALSE)</f>
        <v>0</v>
      </c>
      <c r="W190" s="10">
        <f>VLOOKUP($A190,'[1]Post consultation'!$A:$W,23,FALSE)</f>
        <v>0</v>
      </c>
    </row>
    <row r="191" spans="1:23" x14ac:dyDescent="0.4">
      <c r="A191" s="8" t="s">
        <v>412</v>
      </c>
      <c r="B191" s="9" t="s">
        <v>85</v>
      </c>
      <c r="C191" s="9" t="s">
        <v>408</v>
      </c>
      <c r="D191" s="10" t="str">
        <f>VLOOKUP($A191,'[1]Post consultation'!$A:$W,4,FALSE)</f>
        <v>✓</v>
      </c>
      <c r="E191" s="10">
        <f>VLOOKUP($A191,'[1]Post consultation'!$A:$W,5,FALSE)</f>
        <v>0</v>
      </c>
      <c r="F191" s="10">
        <f>VLOOKUP($A191,'[1]Post consultation'!$A:$W,6,FALSE)</f>
        <v>0</v>
      </c>
      <c r="G191" s="10">
        <f>VLOOKUP($A191,'[1]Post consultation'!$A:$W,7,FALSE)</f>
        <v>0</v>
      </c>
      <c r="H191" s="10">
        <f>VLOOKUP($A191,'[1]Post consultation'!$A:$W,8,FALSE)</f>
        <v>0</v>
      </c>
      <c r="I191" s="10" t="str">
        <f>VLOOKUP($A191,'[1]Post consultation'!$A:$W,9,FALSE)</f>
        <v>✓</v>
      </c>
      <c r="J191" s="10" t="str">
        <f>VLOOKUP($A191,'[1]Post consultation'!$A:$W,10,FALSE)</f>
        <v>✓</v>
      </c>
      <c r="K191" s="10" t="str">
        <f>VLOOKUP($A191,'[1]Post consultation'!$A:$W,11,FALSE)</f>
        <v>✓</v>
      </c>
      <c r="L191" s="10" t="str">
        <f>VLOOKUP($A191,'[1]Post consultation'!$A:$W,12,FALSE)</f>
        <v>✓</v>
      </c>
      <c r="M191" s="10">
        <f>VLOOKUP($A191,'[1]Post consultation'!$A:$W,13,FALSE)</f>
        <v>0</v>
      </c>
      <c r="N191" s="10">
        <f>VLOOKUP($A191,'[1]Post consultation'!$A:$W,14,FALSE)</f>
        <v>0</v>
      </c>
      <c r="O191" s="10">
        <f>VLOOKUP($A191,'[1]Post consultation'!$A:$W,15,FALSE)</f>
        <v>0</v>
      </c>
      <c r="P191" s="10">
        <f>VLOOKUP($A191,'[1]Post consultation'!$A:$W,16,FALSE)</f>
        <v>0</v>
      </c>
      <c r="Q191" s="10" t="str">
        <f>VLOOKUP($A191,'[1]Post consultation'!$A:$W,17,FALSE)</f>
        <v>✓</v>
      </c>
      <c r="R191" s="10">
        <f>VLOOKUP($A191,'[1]Post consultation'!$A:$W,18,FALSE)</f>
        <v>0</v>
      </c>
      <c r="S191" s="10">
        <f>VLOOKUP($A191,'[1]Post consultation'!$A:$W,19,FALSE)</f>
        <v>0</v>
      </c>
      <c r="T191" s="10">
        <f>VLOOKUP($A191,'[1]Post consultation'!$A:$W,20,FALSE)</f>
        <v>0</v>
      </c>
      <c r="U191" s="10" t="str">
        <f>VLOOKUP($A191,'[1]Post consultation'!$A:$W,21,FALSE)</f>
        <v>✓</v>
      </c>
      <c r="V191" s="10">
        <f>VLOOKUP($A191,'[1]Post consultation'!$A:$W,22,FALSE)</f>
        <v>0</v>
      </c>
      <c r="W191" s="10">
        <f>VLOOKUP($A191,'[1]Post consultation'!$A:$W,23,FALSE)</f>
        <v>0</v>
      </c>
    </row>
    <row r="192" spans="1:23" x14ac:dyDescent="0.4">
      <c r="A192" s="8" t="s">
        <v>413</v>
      </c>
      <c r="B192" s="9" t="s">
        <v>414</v>
      </c>
      <c r="C192" s="9" t="s">
        <v>408</v>
      </c>
      <c r="D192" s="10" t="str">
        <f>VLOOKUP($A192,'[1]Post consultation'!$A:$W,4,FALSE)</f>
        <v>✓</v>
      </c>
      <c r="E192" s="10">
        <f>VLOOKUP($A192,'[1]Post consultation'!$A:$W,5,FALSE)</f>
        <v>0</v>
      </c>
      <c r="F192" s="10">
        <f>VLOOKUP($A192,'[1]Post consultation'!$A:$W,6,FALSE)</f>
        <v>0</v>
      </c>
      <c r="G192" s="10">
        <f>VLOOKUP($A192,'[1]Post consultation'!$A:$W,7,FALSE)</f>
        <v>0</v>
      </c>
      <c r="H192" s="10">
        <f>VLOOKUP($A192,'[1]Post consultation'!$A:$W,8,FALSE)</f>
        <v>0</v>
      </c>
      <c r="I192" s="10">
        <f>VLOOKUP($A192,'[1]Post consultation'!$A:$W,9,FALSE)</f>
        <v>0</v>
      </c>
      <c r="J192" s="10" t="str">
        <f>VLOOKUP($A192,'[1]Post consultation'!$A:$W,10,FALSE)</f>
        <v>✓</v>
      </c>
      <c r="K192" s="10">
        <f>VLOOKUP($A192,'[1]Post consultation'!$A:$W,11,FALSE)</f>
        <v>0</v>
      </c>
      <c r="L192" s="10" t="str">
        <f>VLOOKUP($A192,'[1]Post consultation'!$A:$W,12,FALSE)</f>
        <v>✓</v>
      </c>
      <c r="M192" s="10">
        <f>VLOOKUP($A192,'[1]Post consultation'!$A:$W,13,FALSE)</f>
        <v>0</v>
      </c>
      <c r="N192" s="10">
        <f>VLOOKUP($A192,'[1]Post consultation'!$A:$W,14,FALSE)</f>
        <v>0</v>
      </c>
      <c r="O192" s="10">
        <f>VLOOKUP($A192,'[1]Post consultation'!$A:$W,15,FALSE)</f>
        <v>0</v>
      </c>
      <c r="P192" s="10">
        <f>VLOOKUP($A192,'[1]Post consultation'!$A:$W,16,FALSE)</f>
        <v>0</v>
      </c>
      <c r="Q192" s="10" t="str">
        <f>VLOOKUP($A192,'[1]Post consultation'!$A:$W,17,FALSE)</f>
        <v>✓</v>
      </c>
      <c r="R192" s="10">
        <f>VLOOKUP($A192,'[1]Post consultation'!$A:$W,18,FALSE)</f>
        <v>0</v>
      </c>
      <c r="S192" s="10">
        <f>VLOOKUP($A192,'[1]Post consultation'!$A:$W,19,FALSE)</f>
        <v>0</v>
      </c>
      <c r="T192" s="10">
        <f>VLOOKUP($A192,'[1]Post consultation'!$A:$W,20,FALSE)</f>
        <v>0</v>
      </c>
      <c r="U192" s="10">
        <f>VLOOKUP($A192,'[1]Post consultation'!$A:$W,21,FALSE)</f>
        <v>0</v>
      </c>
      <c r="V192" s="10">
        <f>VLOOKUP($A192,'[1]Post consultation'!$A:$W,22,FALSE)</f>
        <v>0</v>
      </c>
      <c r="W192" s="10">
        <f>VLOOKUP($A192,'[1]Post consultation'!$A:$W,23,FALSE)</f>
        <v>0</v>
      </c>
    </row>
    <row r="193" spans="1:23" x14ac:dyDescent="0.4">
      <c r="A193" s="8" t="s">
        <v>415</v>
      </c>
      <c r="B193" s="9" t="s">
        <v>416</v>
      </c>
      <c r="C193" s="9" t="s">
        <v>408</v>
      </c>
      <c r="D193" s="10" t="str">
        <f>VLOOKUP($A193,'[1]Post consultation'!$A:$W,4,FALSE)</f>
        <v>✓</v>
      </c>
      <c r="E193" s="10">
        <f>VLOOKUP($A193,'[1]Post consultation'!$A:$W,5,FALSE)</f>
        <v>0</v>
      </c>
      <c r="F193" s="10">
        <f>VLOOKUP($A193,'[1]Post consultation'!$A:$W,6,FALSE)</f>
        <v>0</v>
      </c>
      <c r="G193" s="10">
        <f>VLOOKUP($A193,'[1]Post consultation'!$A:$W,7,FALSE)</f>
        <v>0</v>
      </c>
      <c r="H193" s="10">
        <f>VLOOKUP($A193,'[1]Post consultation'!$A:$W,8,FALSE)</f>
        <v>0</v>
      </c>
      <c r="I193" s="10" t="str">
        <f>VLOOKUP($A193,'[1]Post consultation'!$A:$W,9,FALSE)</f>
        <v>✓</v>
      </c>
      <c r="J193" s="10" t="str">
        <f>VLOOKUP($A193,'[1]Post consultation'!$A:$W,10,FALSE)</f>
        <v>✓</v>
      </c>
      <c r="K193" s="10">
        <f>VLOOKUP($A193,'[1]Post consultation'!$A:$W,11,FALSE)</f>
        <v>0</v>
      </c>
      <c r="L193" s="10" t="str">
        <f>VLOOKUP($A193,'[1]Post consultation'!$A:$W,12,FALSE)</f>
        <v>✓</v>
      </c>
      <c r="M193" s="10">
        <f>VLOOKUP($A193,'[1]Post consultation'!$A:$W,13,FALSE)</f>
        <v>0</v>
      </c>
      <c r="N193" s="10">
        <f>VLOOKUP($A193,'[1]Post consultation'!$A:$W,14,FALSE)</f>
        <v>0</v>
      </c>
      <c r="O193" s="10">
        <f>VLOOKUP($A193,'[1]Post consultation'!$A:$W,15,FALSE)</f>
        <v>0</v>
      </c>
      <c r="P193" s="10">
        <f>VLOOKUP($A193,'[1]Post consultation'!$A:$W,16,FALSE)</f>
        <v>0</v>
      </c>
      <c r="Q193" s="10" t="str">
        <f>VLOOKUP($A193,'[1]Post consultation'!$A:$W,17,FALSE)</f>
        <v>✓</v>
      </c>
      <c r="R193" s="10">
        <f>VLOOKUP($A193,'[1]Post consultation'!$A:$W,18,FALSE)</f>
        <v>0</v>
      </c>
      <c r="S193" s="10">
        <f>VLOOKUP($A193,'[1]Post consultation'!$A:$W,19,FALSE)</f>
        <v>0</v>
      </c>
      <c r="T193" s="10">
        <f>VLOOKUP($A193,'[1]Post consultation'!$A:$W,20,FALSE)</f>
        <v>0</v>
      </c>
      <c r="U193" s="10">
        <f>VLOOKUP($A193,'[1]Post consultation'!$A:$W,21,FALSE)</f>
        <v>0</v>
      </c>
      <c r="V193" s="10">
        <f>VLOOKUP($A193,'[1]Post consultation'!$A:$W,22,FALSE)</f>
        <v>0</v>
      </c>
      <c r="W193" s="10">
        <f>VLOOKUP($A193,'[1]Post consultation'!$A:$W,23,FALSE)</f>
        <v>0</v>
      </c>
    </row>
    <row r="194" spans="1:23" x14ac:dyDescent="0.4">
      <c r="A194" s="8" t="s">
        <v>417</v>
      </c>
      <c r="B194" s="9" t="s">
        <v>65</v>
      </c>
      <c r="C194" s="9" t="s">
        <v>408</v>
      </c>
      <c r="D194" s="10" t="str">
        <f>VLOOKUP($A194,'[1]Post consultation'!$A:$W,4,FALSE)</f>
        <v>✓</v>
      </c>
      <c r="E194" s="10">
        <f>VLOOKUP($A194,'[1]Post consultation'!$A:$W,5,FALSE)</f>
        <v>0</v>
      </c>
      <c r="F194" s="10">
        <f>VLOOKUP($A194,'[1]Post consultation'!$A:$W,6,FALSE)</f>
        <v>0</v>
      </c>
      <c r="G194" s="10">
        <f>VLOOKUP($A194,'[1]Post consultation'!$A:$W,7,FALSE)</f>
        <v>0</v>
      </c>
      <c r="H194" s="10">
        <f>VLOOKUP($A194,'[1]Post consultation'!$A:$W,8,FALSE)</f>
        <v>0</v>
      </c>
      <c r="I194" s="10">
        <f>VLOOKUP($A194,'[1]Post consultation'!$A:$W,9,FALSE)</f>
        <v>0</v>
      </c>
      <c r="J194" s="10" t="str">
        <f>VLOOKUP($A194,'[1]Post consultation'!$A:$W,10,FALSE)</f>
        <v>✓</v>
      </c>
      <c r="K194" s="10">
        <f>VLOOKUP($A194,'[1]Post consultation'!$A:$W,11,FALSE)</f>
        <v>0</v>
      </c>
      <c r="L194" s="10" t="str">
        <f>VLOOKUP($A194,'[1]Post consultation'!$A:$W,12,FALSE)</f>
        <v>✓</v>
      </c>
      <c r="M194" s="10">
        <f>VLOOKUP($A194,'[1]Post consultation'!$A:$W,13,FALSE)</f>
        <v>0</v>
      </c>
      <c r="N194" s="10">
        <f>VLOOKUP($A194,'[1]Post consultation'!$A:$W,14,FALSE)</f>
        <v>0</v>
      </c>
      <c r="O194" s="10">
        <f>VLOOKUP($A194,'[1]Post consultation'!$A:$W,15,FALSE)</f>
        <v>0</v>
      </c>
      <c r="P194" s="10">
        <f>VLOOKUP($A194,'[1]Post consultation'!$A:$W,16,FALSE)</f>
        <v>0</v>
      </c>
      <c r="Q194" s="10" t="str">
        <f>VLOOKUP($A194,'[1]Post consultation'!$A:$W,17,FALSE)</f>
        <v>✓</v>
      </c>
      <c r="R194" s="10">
        <f>VLOOKUP($A194,'[1]Post consultation'!$A:$W,18,FALSE)</f>
        <v>0</v>
      </c>
      <c r="S194" s="10">
        <f>VLOOKUP($A194,'[1]Post consultation'!$A:$W,19,FALSE)</f>
        <v>0</v>
      </c>
      <c r="T194" s="10">
        <f>VLOOKUP($A194,'[1]Post consultation'!$A:$W,20,FALSE)</f>
        <v>0</v>
      </c>
      <c r="U194" s="10">
        <f>VLOOKUP($A194,'[1]Post consultation'!$A:$W,21,FALSE)</f>
        <v>0</v>
      </c>
      <c r="V194" s="10">
        <f>VLOOKUP($A194,'[1]Post consultation'!$A:$W,22,FALSE)</f>
        <v>0</v>
      </c>
      <c r="W194" s="10">
        <f>VLOOKUP($A194,'[1]Post consultation'!$A:$W,23,FALSE)</f>
        <v>0</v>
      </c>
    </row>
    <row r="195" spans="1:23" x14ac:dyDescent="0.4">
      <c r="A195" s="8" t="s">
        <v>418</v>
      </c>
      <c r="B195" s="9" t="s">
        <v>419</v>
      </c>
      <c r="C195" s="9" t="s">
        <v>348</v>
      </c>
      <c r="D195" s="10" t="str">
        <f>VLOOKUP($A195,'[1]Post consultation'!$A:$W,4,FALSE)</f>
        <v>✓</v>
      </c>
      <c r="E195" s="10">
        <f>VLOOKUP($A195,'[1]Post consultation'!$A:$W,5,FALSE)</f>
        <v>0</v>
      </c>
      <c r="F195" s="10">
        <f>VLOOKUP($A195,'[1]Post consultation'!$A:$W,6,FALSE)</f>
        <v>0</v>
      </c>
      <c r="G195" s="10">
        <f>VLOOKUP($A195,'[1]Post consultation'!$A:$W,7,FALSE)</f>
        <v>0</v>
      </c>
      <c r="H195" s="10">
        <f>VLOOKUP($A195,'[1]Post consultation'!$A:$W,8,FALSE)</f>
        <v>0</v>
      </c>
      <c r="I195" s="10">
        <f>VLOOKUP($A195,'[1]Post consultation'!$A:$W,9,FALSE)</f>
        <v>0</v>
      </c>
      <c r="J195" s="10" t="str">
        <f>VLOOKUP($A195,'[1]Post consultation'!$A:$W,10,FALSE)</f>
        <v>✓</v>
      </c>
      <c r="K195" s="10">
        <f>VLOOKUP($A195,'[1]Post consultation'!$A:$W,11,FALSE)</f>
        <v>0</v>
      </c>
      <c r="L195" s="10" t="str">
        <f>VLOOKUP($A195,'[1]Post consultation'!$A:$W,12,FALSE)</f>
        <v>✓</v>
      </c>
      <c r="M195" s="10">
        <f>VLOOKUP($A195,'[1]Post consultation'!$A:$W,13,FALSE)</f>
        <v>0</v>
      </c>
      <c r="N195" s="10">
        <f>VLOOKUP($A195,'[1]Post consultation'!$A:$W,14,FALSE)</f>
        <v>0</v>
      </c>
      <c r="O195" s="10">
        <f>VLOOKUP($A195,'[1]Post consultation'!$A:$W,15,FALSE)</f>
        <v>0</v>
      </c>
      <c r="P195" s="10">
        <f>VLOOKUP($A195,'[1]Post consultation'!$A:$W,16,FALSE)</f>
        <v>0</v>
      </c>
      <c r="Q195" s="10" t="str">
        <f>VLOOKUP($A195,'[1]Post consultation'!$A:$W,17,FALSE)</f>
        <v>✓</v>
      </c>
      <c r="R195" s="10">
        <f>VLOOKUP($A195,'[1]Post consultation'!$A:$W,18,FALSE)</f>
        <v>0</v>
      </c>
      <c r="S195" s="10">
        <f>VLOOKUP($A195,'[1]Post consultation'!$A:$W,19,FALSE)</f>
        <v>0</v>
      </c>
      <c r="T195" s="10">
        <f>VLOOKUP($A195,'[1]Post consultation'!$A:$W,20,FALSE)</f>
        <v>0</v>
      </c>
      <c r="U195" s="10">
        <f>VLOOKUP($A195,'[1]Post consultation'!$A:$W,21,FALSE)</f>
        <v>0</v>
      </c>
      <c r="V195" s="10">
        <f>VLOOKUP($A195,'[1]Post consultation'!$A:$W,22,FALSE)</f>
        <v>0</v>
      </c>
      <c r="W195" s="10">
        <f>VLOOKUP($A195,'[1]Post consultation'!$A:$W,23,FALSE)</f>
        <v>0</v>
      </c>
    </row>
    <row r="196" spans="1:23" x14ac:dyDescent="0.4">
      <c r="A196" s="8" t="s">
        <v>420</v>
      </c>
      <c r="B196" s="9" t="s">
        <v>421</v>
      </c>
      <c r="C196" s="9" t="s">
        <v>348</v>
      </c>
      <c r="D196" s="10" t="str">
        <f>VLOOKUP($A196,'[1]Post consultation'!$A:$W,4,FALSE)</f>
        <v>✓</v>
      </c>
      <c r="E196" s="10">
        <f>VLOOKUP($A196,'[1]Post consultation'!$A:$W,5,FALSE)</f>
        <v>0</v>
      </c>
      <c r="F196" s="10">
        <f>VLOOKUP($A196,'[1]Post consultation'!$A:$W,6,FALSE)</f>
        <v>0</v>
      </c>
      <c r="G196" s="10">
        <f>VLOOKUP($A196,'[1]Post consultation'!$A:$W,7,FALSE)</f>
        <v>0</v>
      </c>
      <c r="H196" s="10">
        <f>VLOOKUP($A196,'[1]Post consultation'!$A:$W,8,FALSE)</f>
        <v>0</v>
      </c>
      <c r="I196" s="10" t="str">
        <f>VLOOKUP($A196,'[1]Post consultation'!$A:$W,9,FALSE)</f>
        <v>✓</v>
      </c>
      <c r="J196" s="10" t="str">
        <f>VLOOKUP($A196,'[1]Post consultation'!$A:$W,10,FALSE)</f>
        <v>✓</v>
      </c>
      <c r="K196" s="10">
        <f>VLOOKUP($A196,'[1]Post consultation'!$A:$W,11,FALSE)</f>
        <v>0</v>
      </c>
      <c r="L196" s="10" t="str">
        <f>VLOOKUP($A196,'[1]Post consultation'!$A:$W,12,FALSE)</f>
        <v>✓</v>
      </c>
      <c r="M196" s="10">
        <f>VLOOKUP($A196,'[1]Post consultation'!$A:$W,13,FALSE)</f>
        <v>0</v>
      </c>
      <c r="N196" s="10" t="str">
        <f>VLOOKUP($A196,'[1]Post consultation'!$A:$W,14,FALSE)</f>
        <v>✓</v>
      </c>
      <c r="O196" s="10">
        <f>VLOOKUP($A196,'[1]Post consultation'!$A:$W,15,FALSE)</f>
        <v>0</v>
      </c>
      <c r="P196" s="10">
        <f>VLOOKUP($A196,'[1]Post consultation'!$A:$W,16,FALSE)</f>
        <v>0</v>
      </c>
      <c r="Q196" s="10" t="str">
        <f>VLOOKUP($A196,'[1]Post consultation'!$A:$W,17,FALSE)</f>
        <v>✓</v>
      </c>
      <c r="R196" s="10">
        <f>VLOOKUP($A196,'[1]Post consultation'!$A:$W,18,FALSE)</f>
        <v>0</v>
      </c>
      <c r="S196" s="10">
        <f>VLOOKUP($A196,'[1]Post consultation'!$A:$W,19,FALSE)</f>
        <v>0</v>
      </c>
      <c r="T196" s="10">
        <f>VLOOKUP($A196,'[1]Post consultation'!$A:$W,20,FALSE)</f>
        <v>0</v>
      </c>
      <c r="U196" s="10">
        <f>VLOOKUP($A196,'[1]Post consultation'!$A:$W,21,FALSE)</f>
        <v>0</v>
      </c>
      <c r="V196" s="10">
        <f>VLOOKUP($A196,'[1]Post consultation'!$A:$W,22,FALSE)</f>
        <v>0</v>
      </c>
      <c r="W196" s="10">
        <f>VLOOKUP($A196,'[1]Post consultation'!$A:$W,23,FALSE)</f>
        <v>0</v>
      </c>
    </row>
    <row r="197" spans="1:23" x14ac:dyDescent="0.4">
      <c r="A197" s="8" t="s">
        <v>422</v>
      </c>
      <c r="B197" s="9" t="s">
        <v>423</v>
      </c>
      <c r="C197" s="9" t="s">
        <v>348</v>
      </c>
      <c r="D197" s="10" t="str">
        <f>VLOOKUP($A197,'[1]Post consultation'!$A:$W,4,FALSE)</f>
        <v>✓</v>
      </c>
      <c r="E197" s="10">
        <f>VLOOKUP($A197,'[1]Post consultation'!$A:$W,5,FALSE)</f>
        <v>0</v>
      </c>
      <c r="F197" s="10">
        <f>VLOOKUP($A197,'[1]Post consultation'!$A:$W,6,FALSE)</f>
        <v>0</v>
      </c>
      <c r="G197" s="10">
        <f>VLOOKUP($A197,'[1]Post consultation'!$A:$W,7,FALSE)</f>
        <v>0</v>
      </c>
      <c r="H197" s="10">
        <f>VLOOKUP($A197,'[1]Post consultation'!$A:$W,8,FALSE)</f>
        <v>0</v>
      </c>
      <c r="I197" s="10">
        <f>VLOOKUP($A197,'[1]Post consultation'!$A:$W,9,FALSE)</f>
        <v>0</v>
      </c>
      <c r="J197" s="10" t="str">
        <f>VLOOKUP($A197,'[1]Post consultation'!$A:$W,10,FALSE)</f>
        <v>✓</v>
      </c>
      <c r="K197" s="10">
        <f>VLOOKUP($A197,'[1]Post consultation'!$A:$W,11,FALSE)</f>
        <v>0</v>
      </c>
      <c r="L197" s="10" t="str">
        <f>VLOOKUP($A197,'[1]Post consultation'!$A:$W,12,FALSE)</f>
        <v>✓</v>
      </c>
      <c r="M197" s="10">
        <f>VLOOKUP($A197,'[1]Post consultation'!$A:$W,13,FALSE)</f>
        <v>0</v>
      </c>
      <c r="N197" s="10" t="str">
        <f>VLOOKUP($A197,'[1]Post consultation'!$A:$W,14,FALSE)</f>
        <v>✓</v>
      </c>
      <c r="O197" s="10">
        <f>VLOOKUP($A197,'[1]Post consultation'!$A:$W,15,FALSE)</f>
        <v>0</v>
      </c>
      <c r="P197" s="10">
        <f>VLOOKUP($A197,'[1]Post consultation'!$A:$W,16,FALSE)</f>
        <v>0</v>
      </c>
      <c r="Q197" s="10" t="str">
        <f>VLOOKUP($A197,'[1]Post consultation'!$A:$W,17,FALSE)</f>
        <v>✓</v>
      </c>
      <c r="R197" s="10">
        <f>VLOOKUP($A197,'[1]Post consultation'!$A:$W,18,FALSE)</f>
        <v>0</v>
      </c>
      <c r="S197" s="10">
        <f>VLOOKUP($A197,'[1]Post consultation'!$A:$W,19,FALSE)</f>
        <v>0</v>
      </c>
      <c r="T197" s="10">
        <f>VLOOKUP($A197,'[1]Post consultation'!$A:$W,20,FALSE)</f>
        <v>0</v>
      </c>
      <c r="U197" s="10">
        <f>VLOOKUP($A197,'[1]Post consultation'!$A:$W,21,FALSE)</f>
        <v>0</v>
      </c>
      <c r="V197" s="10">
        <f>VLOOKUP($A197,'[1]Post consultation'!$A:$W,22,FALSE)</f>
        <v>0</v>
      </c>
      <c r="W197" s="10">
        <f>VLOOKUP($A197,'[1]Post consultation'!$A:$W,23,FALSE)</f>
        <v>0</v>
      </c>
    </row>
    <row r="198" spans="1:23" x14ac:dyDescent="0.4">
      <c r="A198" s="8" t="s">
        <v>424</v>
      </c>
      <c r="B198" s="9" t="s">
        <v>425</v>
      </c>
      <c r="C198" s="9" t="s">
        <v>426</v>
      </c>
      <c r="D198" s="10" t="str">
        <f>VLOOKUP($A198,'[1]Post consultation'!$A:$W,4,FALSE)</f>
        <v>✓</v>
      </c>
      <c r="E198" s="10">
        <f>VLOOKUP($A198,'[1]Post consultation'!$A:$W,5,FALSE)</f>
        <v>0</v>
      </c>
      <c r="F198" s="10">
        <f>VLOOKUP($A198,'[1]Post consultation'!$A:$W,6,FALSE)</f>
        <v>0</v>
      </c>
      <c r="G198" s="10">
        <f>VLOOKUP($A198,'[1]Post consultation'!$A:$W,7,FALSE)</f>
        <v>0</v>
      </c>
      <c r="H198" s="10">
        <f>VLOOKUP($A198,'[1]Post consultation'!$A:$W,8,FALSE)</f>
        <v>0</v>
      </c>
      <c r="I198" s="10">
        <f>VLOOKUP($A198,'[1]Post consultation'!$A:$W,9,FALSE)</f>
        <v>0</v>
      </c>
      <c r="J198" s="10" t="str">
        <f>VLOOKUP($A198,'[1]Post consultation'!$A:$W,10,FALSE)</f>
        <v>✓</v>
      </c>
      <c r="K198" s="10">
        <f>VLOOKUP($A198,'[1]Post consultation'!$A:$W,11,FALSE)</f>
        <v>0</v>
      </c>
      <c r="L198" s="10" t="str">
        <f>VLOOKUP($A198,'[1]Post consultation'!$A:$W,12,FALSE)</f>
        <v>✓</v>
      </c>
      <c r="M198" s="10">
        <f>VLOOKUP($A198,'[1]Post consultation'!$A:$W,13,FALSE)</f>
        <v>0</v>
      </c>
      <c r="N198" s="10">
        <f>VLOOKUP($A198,'[1]Post consultation'!$A:$W,14,FALSE)</f>
        <v>0</v>
      </c>
      <c r="O198" s="10">
        <f>VLOOKUP($A198,'[1]Post consultation'!$A:$W,15,FALSE)</f>
        <v>0</v>
      </c>
      <c r="P198" s="10">
        <f>VLOOKUP($A198,'[1]Post consultation'!$A:$W,16,FALSE)</f>
        <v>0</v>
      </c>
      <c r="Q198" s="10" t="str">
        <f>VLOOKUP($A198,'[1]Post consultation'!$A:$W,17,FALSE)</f>
        <v>✓</v>
      </c>
      <c r="R198" s="10">
        <f>VLOOKUP($A198,'[1]Post consultation'!$A:$W,18,FALSE)</f>
        <v>0</v>
      </c>
      <c r="S198" s="10">
        <f>VLOOKUP($A198,'[1]Post consultation'!$A:$W,19,FALSE)</f>
        <v>0</v>
      </c>
      <c r="T198" s="10">
        <f>VLOOKUP($A198,'[1]Post consultation'!$A:$W,20,FALSE)</f>
        <v>0</v>
      </c>
      <c r="U198" s="10">
        <f>VLOOKUP($A198,'[1]Post consultation'!$A:$W,21,FALSE)</f>
        <v>0</v>
      </c>
      <c r="V198" s="10">
        <f>VLOOKUP($A198,'[1]Post consultation'!$A:$W,22,FALSE)</f>
        <v>0</v>
      </c>
      <c r="W198" s="10">
        <f>VLOOKUP($A198,'[1]Post consultation'!$A:$W,23,FALSE)</f>
        <v>0</v>
      </c>
    </row>
    <row r="199" spans="1:23" x14ac:dyDescent="0.4">
      <c r="A199" s="8" t="s">
        <v>427</v>
      </c>
      <c r="B199" s="9" t="s">
        <v>428</v>
      </c>
      <c r="C199" s="9" t="s">
        <v>429</v>
      </c>
      <c r="D199" s="10" t="str">
        <f>VLOOKUP($A199,'[1]Post consultation'!$A:$W,4,FALSE)</f>
        <v>✓</v>
      </c>
      <c r="E199" s="10">
        <f>VLOOKUP($A199,'[1]Post consultation'!$A:$W,5,FALSE)</f>
        <v>0</v>
      </c>
      <c r="F199" s="10">
        <f>VLOOKUP($A199,'[1]Post consultation'!$A:$W,6,FALSE)</f>
        <v>0</v>
      </c>
      <c r="G199" s="10">
        <f>VLOOKUP($A199,'[1]Post consultation'!$A:$W,7,FALSE)</f>
        <v>0</v>
      </c>
      <c r="H199" s="10">
        <f>VLOOKUP($A199,'[1]Post consultation'!$A:$W,8,FALSE)</f>
        <v>0</v>
      </c>
      <c r="I199" s="10" t="str">
        <f>VLOOKUP($A199,'[1]Post consultation'!$A:$W,9,FALSE)</f>
        <v>✓</v>
      </c>
      <c r="J199" s="10" t="str">
        <f>VLOOKUP($A199,'[1]Post consultation'!$A:$W,10,FALSE)</f>
        <v>✓</v>
      </c>
      <c r="K199" s="10" t="str">
        <f>VLOOKUP($A199,'[1]Post consultation'!$A:$W,11,FALSE)</f>
        <v>✓</v>
      </c>
      <c r="L199" s="10" t="str">
        <f>VLOOKUP($A199,'[1]Post consultation'!$A:$W,12,FALSE)</f>
        <v>✓</v>
      </c>
      <c r="M199" s="10">
        <f>VLOOKUP($A199,'[1]Post consultation'!$A:$W,13,FALSE)</f>
        <v>0</v>
      </c>
      <c r="N199" s="10">
        <f>VLOOKUP($A199,'[1]Post consultation'!$A:$W,14,FALSE)</f>
        <v>0</v>
      </c>
      <c r="O199" s="10">
        <f>VLOOKUP($A199,'[1]Post consultation'!$A:$W,15,FALSE)</f>
        <v>0</v>
      </c>
      <c r="P199" s="10">
        <f>VLOOKUP($A199,'[1]Post consultation'!$A:$W,16,FALSE)</f>
        <v>0</v>
      </c>
      <c r="Q199" s="10" t="str">
        <f>VLOOKUP($A199,'[1]Post consultation'!$A:$W,17,FALSE)</f>
        <v>✓</v>
      </c>
      <c r="R199" s="10" t="str">
        <f>VLOOKUP($A199,'[1]Post consultation'!$A:$W,18,FALSE)</f>
        <v>✓</v>
      </c>
      <c r="S199" s="10">
        <f>VLOOKUP($A199,'[1]Post consultation'!$A:$W,19,FALSE)</f>
        <v>0</v>
      </c>
      <c r="T199" s="10">
        <f>VLOOKUP($A199,'[1]Post consultation'!$A:$W,20,FALSE)</f>
        <v>0</v>
      </c>
      <c r="U199" s="10">
        <f>VLOOKUP($A199,'[1]Post consultation'!$A:$W,21,FALSE)</f>
        <v>0</v>
      </c>
      <c r="V199" s="10">
        <f>VLOOKUP($A199,'[1]Post consultation'!$A:$W,22,FALSE)</f>
        <v>0</v>
      </c>
      <c r="W199" s="10">
        <f>VLOOKUP($A199,'[1]Post consultation'!$A:$W,23,FALSE)</f>
        <v>0</v>
      </c>
    </row>
    <row r="200" spans="1:23" x14ac:dyDescent="0.4">
      <c r="A200" s="8" t="s">
        <v>430</v>
      </c>
      <c r="B200" s="9" t="s">
        <v>74</v>
      </c>
      <c r="C200" s="9" t="s">
        <v>431</v>
      </c>
      <c r="D200" s="10" t="str">
        <f>VLOOKUP($A200,'[1]Post consultation'!$A:$W,4,FALSE)</f>
        <v>✓</v>
      </c>
      <c r="E200" s="10">
        <f>VLOOKUP($A200,'[1]Post consultation'!$A:$W,5,FALSE)</f>
        <v>0</v>
      </c>
      <c r="F200" s="10">
        <f>VLOOKUP($A200,'[1]Post consultation'!$A:$W,6,FALSE)</f>
        <v>0</v>
      </c>
      <c r="G200" s="10">
        <f>VLOOKUP($A200,'[1]Post consultation'!$A:$W,7,FALSE)</f>
        <v>0</v>
      </c>
      <c r="H200" s="10">
        <f>VLOOKUP($A200,'[1]Post consultation'!$A:$W,8,FALSE)</f>
        <v>0</v>
      </c>
      <c r="I200" s="10" t="str">
        <f>VLOOKUP($A200,'[1]Post consultation'!$A:$W,9,FALSE)</f>
        <v>✓</v>
      </c>
      <c r="J200" s="10" t="str">
        <f>VLOOKUP($A200,'[1]Post consultation'!$A:$W,10,FALSE)</f>
        <v>✓</v>
      </c>
      <c r="K200" s="10">
        <f>VLOOKUP($A200,'[1]Post consultation'!$A:$W,11,FALSE)</f>
        <v>0</v>
      </c>
      <c r="L200" s="10" t="str">
        <f>VLOOKUP($A200,'[1]Post consultation'!$A:$W,12,FALSE)</f>
        <v>✓</v>
      </c>
      <c r="M200" s="10">
        <f>VLOOKUP($A200,'[1]Post consultation'!$A:$W,13,FALSE)</f>
        <v>0</v>
      </c>
      <c r="N200" s="10">
        <f>VLOOKUP($A200,'[1]Post consultation'!$A:$W,14,FALSE)</f>
        <v>0</v>
      </c>
      <c r="O200" s="10">
        <f>VLOOKUP($A200,'[1]Post consultation'!$A:$W,15,FALSE)</f>
        <v>0</v>
      </c>
      <c r="P200" s="10">
        <f>VLOOKUP($A200,'[1]Post consultation'!$A:$W,16,FALSE)</f>
        <v>0</v>
      </c>
      <c r="Q200" s="10" t="str">
        <f>VLOOKUP($A200,'[1]Post consultation'!$A:$W,17,FALSE)</f>
        <v>✓</v>
      </c>
      <c r="R200" s="10">
        <f>VLOOKUP($A200,'[1]Post consultation'!$A:$W,18,FALSE)</f>
        <v>0</v>
      </c>
      <c r="S200" s="10">
        <f>VLOOKUP($A200,'[1]Post consultation'!$A:$W,19,FALSE)</f>
        <v>0</v>
      </c>
      <c r="T200" s="10">
        <f>VLOOKUP($A200,'[1]Post consultation'!$A:$W,20,FALSE)</f>
        <v>0</v>
      </c>
      <c r="U200" s="10">
        <f>VLOOKUP($A200,'[1]Post consultation'!$A:$W,21,FALSE)</f>
        <v>0</v>
      </c>
      <c r="V200" s="10">
        <f>VLOOKUP($A200,'[1]Post consultation'!$A:$W,22,FALSE)</f>
        <v>0</v>
      </c>
      <c r="W200" s="10">
        <f>VLOOKUP($A200,'[1]Post consultation'!$A:$W,23,FALSE)</f>
        <v>0</v>
      </c>
    </row>
    <row r="201" spans="1:23" x14ac:dyDescent="0.4">
      <c r="A201" s="8" t="s">
        <v>432</v>
      </c>
      <c r="B201" s="9" t="s">
        <v>433</v>
      </c>
      <c r="C201" s="9" t="s">
        <v>434</v>
      </c>
      <c r="D201" s="10" t="str">
        <f>VLOOKUP($A201,'[1]Post consultation'!$A:$W,4,FALSE)</f>
        <v>✓</v>
      </c>
      <c r="E201" s="10">
        <f>VLOOKUP($A201,'[1]Post consultation'!$A:$W,5,FALSE)</f>
        <v>0</v>
      </c>
      <c r="F201" s="10">
        <f>VLOOKUP($A201,'[1]Post consultation'!$A:$W,6,FALSE)</f>
        <v>0</v>
      </c>
      <c r="G201" s="10">
        <f>VLOOKUP($A201,'[1]Post consultation'!$A:$W,7,FALSE)</f>
        <v>0</v>
      </c>
      <c r="H201" s="10">
        <f>VLOOKUP($A201,'[1]Post consultation'!$A:$W,8,FALSE)</f>
        <v>0</v>
      </c>
      <c r="I201" s="10">
        <f>VLOOKUP($A201,'[1]Post consultation'!$A:$W,9,FALSE)</f>
        <v>0</v>
      </c>
      <c r="J201" s="10" t="str">
        <f>VLOOKUP($A201,'[1]Post consultation'!$A:$W,10,FALSE)</f>
        <v>✓</v>
      </c>
      <c r="K201" s="10">
        <f>VLOOKUP($A201,'[1]Post consultation'!$A:$W,11,FALSE)</f>
        <v>0</v>
      </c>
      <c r="L201" s="10" t="str">
        <f>VLOOKUP($A201,'[1]Post consultation'!$A:$W,12,FALSE)</f>
        <v>✓</v>
      </c>
      <c r="M201" s="10">
        <f>VLOOKUP($A201,'[1]Post consultation'!$A:$W,13,FALSE)</f>
        <v>0</v>
      </c>
      <c r="N201" s="10">
        <f>VLOOKUP($A201,'[1]Post consultation'!$A:$W,14,FALSE)</f>
        <v>0</v>
      </c>
      <c r="O201" s="10">
        <f>VLOOKUP($A201,'[1]Post consultation'!$A:$W,15,FALSE)</f>
        <v>0</v>
      </c>
      <c r="P201" s="10">
        <f>VLOOKUP($A201,'[1]Post consultation'!$A:$W,16,FALSE)</f>
        <v>0</v>
      </c>
      <c r="Q201" s="10" t="str">
        <f>VLOOKUP($A201,'[1]Post consultation'!$A:$W,17,FALSE)</f>
        <v>✓</v>
      </c>
      <c r="R201" s="10">
        <f>VLOOKUP($A201,'[1]Post consultation'!$A:$W,18,FALSE)</f>
        <v>0</v>
      </c>
      <c r="S201" s="10">
        <f>VLOOKUP($A201,'[1]Post consultation'!$A:$W,19,FALSE)</f>
        <v>0</v>
      </c>
      <c r="T201" s="10">
        <f>VLOOKUP($A201,'[1]Post consultation'!$A:$W,20,FALSE)</f>
        <v>0</v>
      </c>
      <c r="U201" s="10">
        <f>VLOOKUP($A201,'[1]Post consultation'!$A:$W,21,FALSE)</f>
        <v>0</v>
      </c>
      <c r="V201" s="10">
        <f>VLOOKUP($A201,'[1]Post consultation'!$A:$W,22,FALSE)</f>
        <v>0</v>
      </c>
      <c r="W201" s="10">
        <f>VLOOKUP($A201,'[1]Post consultation'!$A:$W,23,FALSE)</f>
        <v>0</v>
      </c>
    </row>
    <row r="202" spans="1:23" x14ac:dyDescent="0.4">
      <c r="A202" s="8" t="s">
        <v>435</v>
      </c>
      <c r="B202" s="9" t="s">
        <v>436</v>
      </c>
      <c r="C202" s="9" t="s">
        <v>434</v>
      </c>
      <c r="D202" s="10" t="str">
        <f>VLOOKUP($A202,'[1]Post consultation'!$A:$W,4,FALSE)</f>
        <v>✓</v>
      </c>
      <c r="E202" s="10">
        <f>VLOOKUP($A202,'[1]Post consultation'!$A:$W,5,FALSE)</f>
        <v>0</v>
      </c>
      <c r="F202" s="10">
        <f>VLOOKUP($A202,'[1]Post consultation'!$A:$W,6,FALSE)</f>
        <v>0</v>
      </c>
      <c r="G202" s="10">
        <f>VLOOKUP($A202,'[1]Post consultation'!$A:$W,7,FALSE)</f>
        <v>0</v>
      </c>
      <c r="H202" s="10">
        <f>VLOOKUP($A202,'[1]Post consultation'!$A:$W,8,FALSE)</f>
        <v>0</v>
      </c>
      <c r="I202" s="10">
        <f>VLOOKUP($A202,'[1]Post consultation'!$A:$W,9,FALSE)</f>
        <v>0</v>
      </c>
      <c r="J202" s="10" t="str">
        <f>VLOOKUP($A202,'[1]Post consultation'!$A:$W,10,FALSE)</f>
        <v>✓</v>
      </c>
      <c r="K202" s="10">
        <f>VLOOKUP($A202,'[1]Post consultation'!$A:$W,11,FALSE)</f>
        <v>0</v>
      </c>
      <c r="L202" s="10" t="str">
        <f>VLOOKUP($A202,'[1]Post consultation'!$A:$W,12,FALSE)</f>
        <v>✓</v>
      </c>
      <c r="M202" s="10">
        <f>VLOOKUP($A202,'[1]Post consultation'!$A:$W,13,FALSE)</f>
        <v>0</v>
      </c>
      <c r="N202" s="10">
        <f>VLOOKUP($A202,'[1]Post consultation'!$A:$W,14,FALSE)</f>
        <v>0</v>
      </c>
      <c r="O202" s="10">
        <f>VLOOKUP($A202,'[1]Post consultation'!$A:$W,15,FALSE)</f>
        <v>0</v>
      </c>
      <c r="P202" s="10">
        <f>VLOOKUP($A202,'[1]Post consultation'!$A:$W,16,FALSE)</f>
        <v>0</v>
      </c>
      <c r="Q202" s="10" t="str">
        <f>VLOOKUP($A202,'[1]Post consultation'!$A:$W,17,FALSE)</f>
        <v>✓</v>
      </c>
      <c r="R202" s="10">
        <f>VLOOKUP($A202,'[1]Post consultation'!$A:$W,18,FALSE)</f>
        <v>0</v>
      </c>
      <c r="S202" s="10">
        <f>VLOOKUP($A202,'[1]Post consultation'!$A:$W,19,FALSE)</f>
        <v>0</v>
      </c>
      <c r="T202" s="10">
        <f>VLOOKUP($A202,'[1]Post consultation'!$A:$W,20,FALSE)</f>
        <v>0</v>
      </c>
      <c r="U202" s="10" t="str">
        <f>VLOOKUP($A202,'[1]Post consultation'!$A:$W,21,FALSE)</f>
        <v>✓</v>
      </c>
      <c r="V202" s="10">
        <f>VLOOKUP($A202,'[1]Post consultation'!$A:$W,22,FALSE)</f>
        <v>0</v>
      </c>
      <c r="W202" s="10">
        <f>VLOOKUP($A202,'[1]Post consultation'!$A:$W,23,FALSE)</f>
        <v>0</v>
      </c>
    </row>
    <row r="203" spans="1:23" x14ac:dyDescent="0.4">
      <c r="A203" s="8" t="s">
        <v>437</v>
      </c>
      <c r="B203" s="9" t="s">
        <v>317</v>
      </c>
      <c r="C203" s="9" t="s">
        <v>431</v>
      </c>
      <c r="D203" s="10" t="str">
        <f>VLOOKUP($A203,'[1]Post consultation'!$A:$W,4,FALSE)</f>
        <v>✓</v>
      </c>
      <c r="E203" s="10">
        <f>VLOOKUP($A203,'[1]Post consultation'!$A:$W,5,FALSE)</f>
        <v>0</v>
      </c>
      <c r="F203" s="10">
        <f>VLOOKUP($A203,'[1]Post consultation'!$A:$W,6,FALSE)</f>
        <v>0</v>
      </c>
      <c r="G203" s="10">
        <f>VLOOKUP($A203,'[1]Post consultation'!$A:$W,7,FALSE)</f>
        <v>0</v>
      </c>
      <c r="H203" s="10">
        <f>VLOOKUP($A203,'[1]Post consultation'!$A:$W,8,FALSE)</f>
        <v>0</v>
      </c>
      <c r="I203" s="10" t="str">
        <f>VLOOKUP($A203,'[1]Post consultation'!$A:$W,9,FALSE)</f>
        <v>✓</v>
      </c>
      <c r="J203" s="10" t="str">
        <f>VLOOKUP($A203,'[1]Post consultation'!$A:$W,10,FALSE)</f>
        <v>✓</v>
      </c>
      <c r="K203" s="10">
        <f>VLOOKUP($A203,'[1]Post consultation'!$A:$W,11,FALSE)</f>
        <v>0</v>
      </c>
      <c r="L203" s="10" t="str">
        <f>VLOOKUP($A203,'[1]Post consultation'!$A:$W,12,FALSE)</f>
        <v>✓</v>
      </c>
      <c r="M203" s="10">
        <f>VLOOKUP($A203,'[1]Post consultation'!$A:$W,13,FALSE)</f>
        <v>0</v>
      </c>
      <c r="N203" s="10">
        <f>VLOOKUP($A203,'[1]Post consultation'!$A:$W,14,FALSE)</f>
        <v>0</v>
      </c>
      <c r="O203" s="10">
        <f>VLOOKUP($A203,'[1]Post consultation'!$A:$W,15,FALSE)</f>
        <v>0</v>
      </c>
      <c r="P203" s="10">
        <f>VLOOKUP($A203,'[1]Post consultation'!$A:$W,16,FALSE)</f>
        <v>0</v>
      </c>
      <c r="Q203" s="10" t="str">
        <f>VLOOKUP($A203,'[1]Post consultation'!$A:$W,17,FALSE)</f>
        <v>✓</v>
      </c>
      <c r="R203" s="10">
        <f>VLOOKUP($A203,'[1]Post consultation'!$A:$W,18,FALSE)</f>
        <v>0</v>
      </c>
      <c r="S203" s="10">
        <f>VLOOKUP($A203,'[1]Post consultation'!$A:$W,19,FALSE)</f>
        <v>0</v>
      </c>
      <c r="T203" s="10">
        <f>VLOOKUP($A203,'[1]Post consultation'!$A:$W,20,FALSE)</f>
        <v>0</v>
      </c>
      <c r="U203" s="10">
        <f>VLOOKUP($A203,'[1]Post consultation'!$A:$W,21,FALSE)</f>
        <v>0</v>
      </c>
      <c r="V203" s="10">
        <f>VLOOKUP($A203,'[1]Post consultation'!$A:$W,22,FALSE)</f>
        <v>0</v>
      </c>
      <c r="W203" s="10">
        <f>VLOOKUP($A203,'[1]Post consultation'!$A:$W,23,FALSE)</f>
        <v>0</v>
      </c>
    </row>
    <row r="204" spans="1:23" x14ac:dyDescent="0.4">
      <c r="A204" s="8" t="s">
        <v>438</v>
      </c>
      <c r="B204" s="9" t="s">
        <v>325</v>
      </c>
      <c r="C204" s="9" t="s">
        <v>431</v>
      </c>
      <c r="D204" s="10" t="str">
        <f>VLOOKUP($A204,'[1]Post consultation'!$A:$W,4,FALSE)</f>
        <v>✓</v>
      </c>
      <c r="E204" s="10">
        <f>VLOOKUP($A204,'[1]Post consultation'!$A:$W,5,FALSE)</f>
        <v>0</v>
      </c>
      <c r="F204" s="10">
        <f>VLOOKUP($A204,'[1]Post consultation'!$A:$W,6,FALSE)</f>
        <v>0</v>
      </c>
      <c r="G204" s="10">
        <f>VLOOKUP($A204,'[1]Post consultation'!$A:$W,7,FALSE)</f>
        <v>0</v>
      </c>
      <c r="H204" s="10">
        <f>VLOOKUP($A204,'[1]Post consultation'!$A:$W,8,FALSE)</f>
        <v>0</v>
      </c>
      <c r="I204" s="10" t="str">
        <f>VLOOKUP($A204,'[1]Post consultation'!$A:$W,9,FALSE)</f>
        <v>✓</v>
      </c>
      <c r="J204" s="10" t="str">
        <f>VLOOKUP($A204,'[1]Post consultation'!$A:$W,10,FALSE)</f>
        <v>✓</v>
      </c>
      <c r="K204" s="10" t="str">
        <f>VLOOKUP($A204,'[1]Post consultation'!$A:$W,11,FALSE)</f>
        <v>✓</v>
      </c>
      <c r="L204" s="10" t="str">
        <f>VLOOKUP($A204,'[1]Post consultation'!$A:$W,12,FALSE)</f>
        <v>✓</v>
      </c>
      <c r="M204" s="10">
        <f>VLOOKUP($A204,'[1]Post consultation'!$A:$W,13,FALSE)</f>
        <v>0</v>
      </c>
      <c r="N204" s="10">
        <f>VLOOKUP($A204,'[1]Post consultation'!$A:$W,14,FALSE)</f>
        <v>0</v>
      </c>
      <c r="O204" s="10">
        <f>VLOOKUP($A204,'[1]Post consultation'!$A:$W,15,FALSE)</f>
        <v>0</v>
      </c>
      <c r="P204" s="10">
        <f>VLOOKUP($A204,'[1]Post consultation'!$A:$W,16,FALSE)</f>
        <v>0</v>
      </c>
      <c r="Q204" s="10" t="str">
        <f>VLOOKUP($A204,'[1]Post consultation'!$A:$W,17,FALSE)</f>
        <v>✓</v>
      </c>
      <c r="R204" s="10">
        <f>VLOOKUP($A204,'[1]Post consultation'!$A:$W,18,FALSE)</f>
        <v>0</v>
      </c>
      <c r="S204" s="10">
        <f>VLOOKUP($A204,'[1]Post consultation'!$A:$W,19,FALSE)</f>
        <v>0</v>
      </c>
      <c r="T204" s="10">
        <f>VLOOKUP($A204,'[1]Post consultation'!$A:$W,20,FALSE)</f>
        <v>0</v>
      </c>
      <c r="U204" s="10">
        <f>VLOOKUP($A204,'[1]Post consultation'!$A:$W,21,FALSE)</f>
        <v>0</v>
      </c>
      <c r="V204" s="10">
        <f>VLOOKUP($A204,'[1]Post consultation'!$A:$W,22,FALSE)</f>
        <v>0</v>
      </c>
      <c r="W204" s="10">
        <f>VLOOKUP($A204,'[1]Post consultation'!$A:$W,23,FALSE)</f>
        <v>0</v>
      </c>
    </row>
    <row r="205" spans="1:23" x14ac:dyDescent="0.4">
      <c r="A205" s="8" t="s">
        <v>439</v>
      </c>
      <c r="B205" s="9" t="s">
        <v>392</v>
      </c>
      <c r="C205" s="9" t="s">
        <v>400</v>
      </c>
      <c r="D205" s="10" t="str">
        <f>VLOOKUP($A205,'[1]Post consultation'!$A:$W,4,FALSE)</f>
        <v>✓</v>
      </c>
      <c r="E205" s="10">
        <f>VLOOKUP($A205,'[1]Post consultation'!$A:$W,5,FALSE)</f>
        <v>0</v>
      </c>
      <c r="F205" s="10">
        <f>VLOOKUP($A205,'[1]Post consultation'!$A:$W,6,FALSE)</f>
        <v>0</v>
      </c>
      <c r="G205" s="10">
        <f>VLOOKUP($A205,'[1]Post consultation'!$A:$W,7,FALSE)</f>
        <v>0</v>
      </c>
      <c r="H205" s="10">
        <f>VLOOKUP($A205,'[1]Post consultation'!$A:$W,8,FALSE)</f>
        <v>0</v>
      </c>
      <c r="I205" s="10">
        <f>VLOOKUP($A205,'[1]Post consultation'!$A:$W,9,FALSE)</f>
        <v>0</v>
      </c>
      <c r="J205" s="10" t="str">
        <f>VLOOKUP($A205,'[1]Post consultation'!$A:$W,10,FALSE)</f>
        <v>✓</v>
      </c>
      <c r="K205" s="10">
        <f>VLOOKUP($A205,'[1]Post consultation'!$A:$W,11,FALSE)</f>
        <v>0</v>
      </c>
      <c r="L205" s="10" t="str">
        <f>VLOOKUP($A205,'[1]Post consultation'!$A:$W,12,FALSE)</f>
        <v>✓</v>
      </c>
      <c r="M205" s="10">
        <f>VLOOKUP($A205,'[1]Post consultation'!$A:$W,13,FALSE)</f>
        <v>0</v>
      </c>
      <c r="N205" s="10">
        <f>VLOOKUP($A205,'[1]Post consultation'!$A:$W,14,FALSE)</f>
        <v>0</v>
      </c>
      <c r="O205" s="10">
        <f>VLOOKUP($A205,'[1]Post consultation'!$A:$W,15,FALSE)</f>
        <v>0</v>
      </c>
      <c r="P205" s="10">
        <f>VLOOKUP($A205,'[1]Post consultation'!$A:$W,16,FALSE)</f>
        <v>0</v>
      </c>
      <c r="Q205" s="10" t="str">
        <f>VLOOKUP($A205,'[1]Post consultation'!$A:$W,17,FALSE)</f>
        <v>✓</v>
      </c>
      <c r="R205" s="10">
        <f>VLOOKUP($A205,'[1]Post consultation'!$A:$W,18,FALSE)</f>
        <v>0</v>
      </c>
      <c r="S205" s="10">
        <f>VLOOKUP($A205,'[1]Post consultation'!$A:$W,19,FALSE)</f>
        <v>0</v>
      </c>
      <c r="T205" s="10">
        <f>VLOOKUP($A205,'[1]Post consultation'!$A:$W,20,FALSE)</f>
        <v>0</v>
      </c>
      <c r="U205" s="10">
        <f>VLOOKUP($A205,'[1]Post consultation'!$A:$W,21,FALSE)</f>
        <v>0</v>
      </c>
      <c r="V205" s="10">
        <f>VLOOKUP($A205,'[1]Post consultation'!$A:$W,22,FALSE)</f>
        <v>0</v>
      </c>
      <c r="W205" s="10">
        <f>VLOOKUP($A205,'[1]Post consultation'!$A:$W,23,FALSE)</f>
        <v>0</v>
      </c>
    </row>
    <row r="206" spans="1:23" x14ac:dyDescent="0.4">
      <c r="A206" s="8" t="s">
        <v>440</v>
      </c>
      <c r="B206" s="9" t="s">
        <v>337</v>
      </c>
      <c r="C206" s="9" t="s">
        <v>441</v>
      </c>
      <c r="D206" s="10" t="str">
        <f>VLOOKUP($A206,'[1]Post consultation'!$A:$W,4,FALSE)</f>
        <v>✓</v>
      </c>
      <c r="E206" s="10">
        <f>VLOOKUP($A206,'[1]Post consultation'!$A:$W,5,FALSE)</f>
        <v>0</v>
      </c>
      <c r="F206" s="10">
        <f>VLOOKUP($A206,'[1]Post consultation'!$A:$W,6,FALSE)</f>
        <v>0</v>
      </c>
      <c r="G206" s="10">
        <f>VLOOKUP($A206,'[1]Post consultation'!$A:$W,7,FALSE)</f>
        <v>0</v>
      </c>
      <c r="H206" s="10">
        <f>VLOOKUP($A206,'[1]Post consultation'!$A:$W,8,FALSE)</f>
        <v>0</v>
      </c>
      <c r="I206" s="10">
        <f>VLOOKUP($A206,'[1]Post consultation'!$A:$W,9,FALSE)</f>
        <v>0</v>
      </c>
      <c r="J206" s="10" t="str">
        <f>VLOOKUP($A206,'[1]Post consultation'!$A:$W,10,FALSE)</f>
        <v>✓</v>
      </c>
      <c r="K206" s="10" t="str">
        <f>VLOOKUP($A206,'[1]Post consultation'!$A:$W,11,FALSE)</f>
        <v>✓</v>
      </c>
      <c r="L206" s="10" t="str">
        <f>VLOOKUP($A206,'[1]Post consultation'!$A:$W,12,FALSE)</f>
        <v>✓</v>
      </c>
      <c r="M206" s="10">
        <f>VLOOKUP($A206,'[1]Post consultation'!$A:$W,13,FALSE)</f>
        <v>0</v>
      </c>
      <c r="N206" s="10">
        <f>VLOOKUP($A206,'[1]Post consultation'!$A:$W,14,FALSE)</f>
        <v>0</v>
      </c>
      <c r="O206" s="10">
        <f>VLOOKUP($A206,'[1]Post consultation'!$A:$W,15,FALSE)</f>
        <v>0</v>
      </c>
      <c r="P206" s="10">
        <f>VLOOKUP($A206,'[1]Post consultation'!$A:$W,16,FALSE)</f>
        <v>0</v>
      </c>
      <c r="Q206" s="10" t="str">
        <f>VLOOKUP($A206,'[1]Post consultation'!$A:$W,17,FALSE)</f>
        <v>✓</v>
      </c>
      <c r="R206" s="10" t="str">
        <f>VLOOKUP($A206,'[1]Post consultation'!$A:$W,18,FALSE)</f>
        <v>✓</v>
      </c>
      <c r="S206" s="10">
        <f>VLOOKUP($A206,'[1]Post consultation'!$A:$W,19,FALSE)</f>
        <v>0</v>
      </c>
      <c r="T206" s="10">
        <f>VLOOKUP($A206,'[1]Post consultation'!$A:$W,20,FALSE)</f>
        <v>0</v>
      </c>
      <c r="U206" s="10">
        <f>VLOOKUP($A206,'[1]Post consultation'!$A:$W,21,FALSE)</f>
        <v>0</v>
      </c>
      <c r="V206" s="10">
        <f>VLOOKUP($A206,'[1]Post consultation'!$A:$W,22,FALSE)</f>
        <v>0</v>
      </c>
      <c r="W206" s="10">
        <f>VLOOKUP($A206,'[1]Post consultation'!$A:$W,23,FALSE)</f>
        <v>0</v>
      </c>
    </row>
    <row r="207" spans="1:23" x14ac:dyDescent="0.4">
      <c r="A207" s="8" t="s">
        <v>442</v>
      </c>
      <c r="B207" s="9" t="s">
        <v>443</v>
      </c>
      <c r="C207" s="9" t="s">
        <v>444</v>
      </c>
      <c r="D207" s="10" t="str">
        <f>VLOOKUP($A207,'[1]Post consultation'!$A:$W,4,FALSE)</f>
        <v>✓</v>
      </c>
      <c r="E207" s="10">
        <f>VLOOKUP($A207,'[1]Post consultation'!$A:$W,5,FALSE)</f>
        <v>0</v>
      </c>
      <c r="F207" s="10">
        <f>VLOOKUP($A207,'[1]Post consultation'!$A:$W,6,FALSE)</f>
        <v>0</v>
      </c>
      <c r="G207" s="10">
        <f>VLOOKUP($A207,'[1]Post consultation'!$A:$W,7,FALSE)</f>
        <v>0</v>
      </c>
      <c r="H207" s="10">
        <f>VLOOKUP($A207,'[1]Post consultation'!$A:$W,8,FALSE)</f>
        <v>0</v>
      </c>
      <c r="I207" s="10">
        <f>VLOOKUP($A207,'[1]Post consultation'!$A:$W,9,FALSE)</f>
        <v>0</v>
      </c>
      <c r="J207" s="10" t="str">
        <f>VLOOKUP($A207,'[1]Post consultation'!$A:$W,10,FALSE)</f>
        <v>✓</v>
      </c>
      <c r="K207" s="10">
        <f>VLOOKUP($A207,'[1]Post consultation'!$A:$W,11,FALSE)</f>
        <v>0</v>
      </c>
      <c r="L207" s="10" t="str">
        <f>VLOOKUP($A207,'[1]Post consultation'!$A:$W,12,FALSE)</f>
        <v>✓</v>
      </c>
      <c r="M207" s="10">
        <f>VLOOKUP($A207,'[1]Post consultation'!$A:$W,13,FALSE)</f>
        <v>0</v>
      </c>
      <c r="N207" s="10">
        <f>VLOOKUP($A207,'[1]Post consultation'!$A:$W,14,FALSE)</f>
        <v>0</v>
      </c>
      <c r="O207" s="10">
        <f>VLOOKUP($A207,'[1]Post consultation'!$A:$W,15,FALSE)</f>
        <v>0</v>
      </c>
      <c r="P207" s="10">
        <f>VLOOKUP($A207,'[1]Post consultation'!$A:$W,16,FALSE)</f>
        <v>0</v>
      </c>
      <c r="Q207" s="10" t="str">
        <f>VLOOKUP($A207,'[1]Post consultation'!$A:$W,17,FALSE)</f>
        <v>✓</v>
      </c>
      <c r="R207" s="10">
        <f>VLOOKUP($A207,'[1]Post consultation'!$A:$W,18,FALSE)</f>
        <v>0</v>
      </c>
      <c r="S207" s="10">
        <f>VLOOKUP($A207,'[1]Post consultation'!$A:$W,19,FALSE)</f>
        <v>0</v>
      </c>
      <c r="T207" s="10">
        <f>VLOOKUP($A207,'[1]Post consultation'!$A:$W,20,FALSE)</f>
        <v>0</v>
      </c>
      <c r="U207" s="10">
        <f>VLOOKUP($A207,'[1]Post consultation'!$A:$W,21,FALSE)</f>
        <v>0</v>
      </c>
      <c r="V207" s="10">
        <f>VLOOKUP($A207,'[1]Post consultation'!$A:$W,22,FALSE)</f>
        <v>0</v>
      </c>
      <c r="W207" s="10">
        <f>VLOOKUP($A207,'[1]Post consultation'!$A:$W,23,FALSE)</f>
        <v>0</v>
      </c>
    </row>
    <row r="208" spans="1:23" x14ac:dyDescent="0.4">
      <c r="A208" s="8" t="s">
        <v>445</v>
      </c>
      <c r="B208" s="9" t="s">
        <v>446</v>
      </c>
      <c r="C208" s="9" t="s">
        <v>25</v>
      </c>
      <c r="D208" s="10" t="str">
        <f>VLOOKUP($A208,'[1]Post consultation'!$A:$W,4,FALSE)</f>
        <v>✓</v>
      </c>
      <c r="E208" s="10">
        <f>VLOOKUP($A208,'[1]Post consultation'!$A:$W,5,FALSE)</f>
        <v>0</v>
      </c>
      <c r="F208" s="10">
        <f>VLOOKUP($A208,'[1]Post consultation'!$A:$W,6,FALSE)</f>
        <v>0</v>
      </c>
      <c r="G208" s="10">
        <f>VLOOKUP($A208,'[1]Post consultation'!$A:$W,7,FALSE)</f>
        <v>0</v>
      </c>
      <c r="H208" s="10">
        <f>VLOOKUP($A208,'[1]Post consultation'!$A:$W,8,FALSE)</f>
        <v>0</v>
      </c>
      <c r="I208" s="10">
        <f>VLOOKUP($A208,'[1]Post consultation'!$A:$W,9,FALSE)</f>
        <v>0</v>
      </c>
      <c r="J208" s="10" t="str">
        <f>VLOOKUP($A208,'[1]Post consultation'!$A:$W,10,FALSE)</f>
        <v>✓</v>
      </c>
      <c r="K208" s="10">
        <f>VLOOKUP($A208,'[1]Post consultation'!$A:$W,11,FALSE)</f>
        <v>0</v>
      </c>
      <c r="L208" s="10" t="str">
        <f>VLOOKUP($A208,'[1]Post consultation'!$A:$W,12,FALSE)</f>
        <v>✓</v>
      </c>
      <c r="M208" s="10">
        <f>VLOOKUP($A208,'[1]Post consultation'!$A:$W,13,FALSE)</f>
        <v>0</v>
      </c>
      <c r="N208" s="10">
        <f>VLOOKUP($A208,'[1]Post consultation'!$A:$W,14,FALSE)</f>
        <v>0</v>
      </c>
      <c r="O208" s="10">
        <f>VLOOKUP($A208,'[1]Post consultation'!$A:$W,15,FALSE)</f>
        <v>0</v>
      </c>
      <c r="P208" s="10">
        <f>VLOOKUP($A208,'[1]Post consultation'!$A:$W,16,FALSE)</f>
        <v>0</v>
      </c>
      <c r="Q208" s="10" t="str">
        <f>VLOOKUP($A208,'[1]Post consultation'!$A:$W,17,FALSE)</f>
        <v>✓</v>
      </c>
      <c r="R208" s="10">
        <f>VLOOKUP($A208,'[1]Post consultation'!$A:$W,18,FALSE)</f>
        <v>0</v>
      </c>
      <c r="S208" s="10">
        <f>VLOOKUP($A208,'[1]Post consultation'!$A:$W,19,FALSE)</f>
        <v>0</v>
      </c>
      <c r="T208" s="10">
        <f>VLOOKUP($A208,'[1]Post consultation'!$A:$W,20,FALSE)</f>
        <v>0</v>
      </c>
      <c r="U208" s="10">
        <f>VLOOKUP($A208,'[1]Post consultation'!$A:$W,21,FALSE)</f>
        <v>0</v>
      </c>
      <c r="V208" s="10">
        <f>VLOOKUP($A208,'[1]Post consultation'!$A:$W,22,FALSE)</f>
        <v>0</v>
      </c>
      <c r="W208" s="10">
        <f>VLOOKUP($A208,'[1]Post consultation'!$A:$W,23,FALSE)</f>
        <v>0</v>
      </c>
    </row>
    <row r="209" spans="1:23" x14ac:dyDescent="0.4">
      <c r="A209" s="8" t="s">
        <v>447</v>
      </c>
      <c r="B209" s="9" t="s">
        <v>362</v>
      </c>
      <c r="C209" s="9" t="s">
        <v>426</v>
      </c>
      <c r="D209" s="10" t="str">
        <f>VLOOKUP($A209,'[1]Post consultation'!$A:$W,4,FALSE)</f>
        <v>✓</v>
      </c>
      <c r="E209" s="10">
        <f>VLOOKUP($A209,'[1]Post consultation'!$A:$W,5,FALSE)</f>
        <v>0</v>
      </c>
      <c r="F209" s="10">
        <f>VLOOKUP($A209,'[1]Post consultation'!$A:$W,6,FALSE)</f>
        <v>0</v>
      </c>
      <c r="G209" s="10">
        <f>VLOOKUP($A209,'[1]Post consultation'!$A:$W,7,FALSE)</f>
        <v>0</v>
      </c>
      <c r="H209" s="10">
        <f>VLOOKUP($A209,'[1]Post consultation'!$A:$W,8,FALSE)</f>
        <v>0</v>
      </c>
      <c r="I209" s="10" t="str">
        <f>VLOOKUP($A209,'[1]Post consultation'!$A:$W,9,FALSE)</f>
        <v>✓</v>
      </c>
      <c r="J209" s="10" t="str">
        <f>VLOOKUP($A209,'[1]Post consultation'!$A:$W,10,FALSE)</f>
        <v>✓</v>
      </c>
      <c r="K209" s="10">
        <f>VLOOKUP($A209,'[1]Post consultation'!$A:$W,11,FALSE)</f>
        <v>0</v>
      </c>
      <c r="L209" s="10" t="str">
        <f>VLOOKUP($A209,'[1]Post consultation'!$A:$W,12,FALSE)</f>
        <v>✓</v>
      </c>
      <c r="M209" s="10">
        <f>VLOOKUP($A209,'[1]Post consultation'!$A:$W,13,FALSE)</f>
        <v>0</v>
      </c>
      <c r="N209" s="10">
        <f>VLOOKUP($A209,'[1]Post consultation'!$A:$W,14,FALSE)</f>
        <v>0</v>
      </c>
      <c r="O209" s="10">
        <f>VLOOKUP($A209,'[1]Post consultation'!$A:$W,15,FALSE)</f>
        <v>0</v>
      </c>
      <c r="P209" s="10">
        <f>VLOOKUP($A209,'[1]Post consultation'!$A:$W,16,FALSE)</f>
        <v>0</v>
      </c>
      <c r="Q209" s="10" t="str">
        <f>VLOOKUP($A209,'[1]Post consultation'!$A:$W,17,FALSE)</f>
        <v>✓</v>
      </c>
      <c r="R209" s="10">
        <f>VLOOKUP($A209,'[1]Post consultation'!$A:$W,18,FALSE)</f>
        <v>0</v>
      </c>
      <c r="S209" s="10">
        <f>VLOOKUP($A209,'[1]Post consultation'!$A:$W,19,FALSE)</f>
        <v>0</v>
      </c>
      <c r="T209" s="10">
        <f>VLOOKUP($A209,'[1]Post consultation'!$A:$W,20,FALSE)</f>
        <v>0</v>
      </c>
      <c r="U209" s="10">
        <f>VLOOKUP($A209,'[1]Post consultation'!$A:$W,21,FALSE)</f>
        <v>0</v>
      </c>
      <c r="V209" s="10">
        <f>VLOOKUP($A209,'[1]Post consultation'!$A:$W,22,FALSE)</f>
        <v>0</v>
      </c>
      <c r="W209" s="10">
        <f>VLOOKUP($A209,'[1]Post consultation'!$A:$W,23,FALSE)</f>
        <v>0</v>
      </c>
    </row>
    <row r="210" spans="1:23" x14ac:dyDescent="0.4">
      <c r="A210" s="8" t="s">
        <v>448</v>
      </c>
      <c r="B210" s="9" t="s">
        <v>449</v>
      </c>
      <c r="C210" s="9" t="s">
        <v>348</v>
      </c>
      <c r="D210" s="10" t="str">
        <f>VLOOKUP($A210,'[1]Post consultation'!$A:$W,4,FALSE)</f>
        <v>✓</v>
      </c>
      <c r="E210" s="10">
        <f>VLOOKUP($A210,'[1]Post consultation'!$A:$W,5,FALSE)</f>
        <v>0</v>
      </c>
      <c r="F210" s="10">
        <f>VLOOKUP($A210,'[1]Post consultation'!$A:$W,6,FALSE)</f>
        <v>0</v>
      </c>
      <c r="G210" s="10">
        <f>VLOOKUP($A210,'[1]Post consultation'!$A:$W,7,FALSE)</f>
        <v>0</v>
      </c>
      <c r="H210" s="10">
        <f>VLOOKUP($A210,'[1]Post consultation'!$A:$W,8,FALSE)</f>
        <v>0</v>
      </c>
      <c r="I210" s="10" t="str">
        <f>VLOOKUP($A210,'[1]Post consultation'!$A:$W,9,FALSE)</f>
        <v>✓</v>
      </c>
      <c r="J210" s="10" t="str">
        <f>VLOOKUP($A210,'[1]Post consultation'!$A:$W,10,FALSE)</f>
        <v>✓</v>
      </c>
      <c r="K210" s="10">
        <f>VLOOKUP($A210,'[1]Post consultation'!$A:$W,11,FALSE)</f>
        <v>0</v>
      </c>
      <c r="L210" s="10" t="str">
        <f>VLOOKUP($A210,'[1]Post consultation'!$A:$W,12,FALSE)</f>
        <v>✓</v>
      </c>
      <c r="M210" s="10">
        <f>VLOOKUP($A210,'[1]Post consultation'!$A:$W,13,FALSE)</f>
        <v>0</v>
      </c>
      <c r="N210" s="10">
        <f>VLOOKUP($A210,'[1]Post consultation'!$A:$W,14,FALSE)</f>
        <v>0</v>
      </c>
      <c r="O210" s="10">
        <f>VLOOKUP($A210,'[1]Post consultation'!$A:$W,15,FALSE)</f>
        <v>0</v>
      </c>
      <c r="P210" s="10">
        <f>VLOOKUP($A210,'[1]Post consultation'!$A:$W,16,FALSE)</f>
        <v>0</v>
      </c>
      <c r="Q210" s="10" t="str">
        <f>VLOOKUP($A210,'[1]Post consultation'!$A:$W,17,FALSE)</f>
        <v>✓</v>
      </c>
      <c r="R210" s="10">
        <f>VLOOKUP($A210,'[1]Post consultation'!$A:$W,18,FALSE)</f>
        <v>0</v>
      </c>
      <c r="S210" s="10">
        <f>VLOOKUP($A210,'[1]Post consultation'!$A:$W,19,FALSE)</f>
        <v>0</v>
      </c>
      <c r="T210" s="10">
        <f>VLOOKUP($A210,'[1]Post consultation'!$A:$W,20,FALSE)</f>
        <v>0</v>
      </c>
      <c r="U210" s="10">
        <f>VLOOKUP($A210,'[1]Post consultation'!$A:$W,21,FALSE)</f>
        <v>0</v>
      </c>
      <c r="V210" s="10">
        <f>VLOOKUP($A210,'[1]Post consultation'!$A:$W,22,FALSE)</f>
        <v>0</v>
      </c>
      <c r="W210" s="10">
        <f>VLOOKUP($A210,'[1]Post consultation'!$A:$W,23,FALSE)</f>
        <v>0</v>
      </c>
    </row>
    <row r="211" spans="1:23" x14ac:dyDescent="0.4">
      <c r="A211" s="8" t="s">
        <v>450</v>
      </c>
      <c r="B211" s="9" t="s">
        <v>451</v>
      </c>
      <c r="C211" s="9" t="s">
        <v>348</v>
      </c>
      <c r="D211" s="10" t="str">
        <f>VLOOKUP($A211,'[1]Post consultation'!$A:$W,4,FALSE)</f>
        <v>✓</v>
      </c>
      <c r="E211" s="10">
        <f>VLOOKUP($A211,'[1]Post consultation'!$A:$W,5,FALSE)</f>
        <v>0</v>
      </c>
      <c r="F211" s="10">
        <f>VLOOKUP($A211,'[1]Post consultation'!$A:$W,6,FALSE)</f>
        <v>0</v>
      </c>
      <c r="G211" s="10">
        <f>VLOOKUP($A211,'[1]Post consultation'!$A:$W,7,FALSE)</f>
        <v>0</v>
      </c>
      <c r="H211" s="10">
        <f>VLOOKUP($A211,'[1]Post consultation'!$A:$W,8,FALSE)</f>
        <v>0</v>
      </c>
      <c r="I211" s="10" t="str">
        <f>VLOOKUP($A211,'[1]Post consultation'!$A:$W,9,FALSE)</f>
        <v>✓</v>
      </c>
      <c r="J211" s="10" t="str">
        <f>VLOOKUP($A211,'[1]Post consultation'!$A:$W,10,FALSE)</f>
        <v>✓</v>
      </c>
      <c r="K211" s="10">
        <f>VLOOKUP($A211,'[1]Post consultation'!$A:$W,11,FALSE)</f>
        <v>0</v>
      </c>
      <c r="L211" s="10" t="str">
        <f>VLOOKUP($A211,'[1]Post consultation'!$A:$W,12,FALSE)</f>
        <v>✓</v>
      </c>
      <c r="M211" s="10">
        <f>VLOOKUP($A211,'[1]Post consultation'!$A:$W,13,FALSE)</f>
        <v>0</v>
      </c>
      <c r="N211" s="10">
        <f>VLOOKUP($A211,'[1]Post consultation'!$A:$W,14,FALSE)</f>
        <v>0</v>
      </c>
      <c r="O211" s="10">
        <f>VLOOKUP($A211,'[1]Post consultation'!$A:$W,15,FALSE)</f>
        <v>0</v>
      </c>
      <c r="P211" s="10">
        <f>VLOOKUP($A211,'[1]Post consultation'!$A:$W,16,FALSE)</f>
        <v>0</v>
      </c>
      <c r="Q211" s="10" t="str">
        <f>VLOOKUP($A211,'[1]Post consultation'!$A:$W,17,FALSE)</f>
        <v>✓</v>
      </c>
      <c r="R211" s="10">
        <f>VLOOKUP($A211,'[1]Post consultation'!$A:$W,18,FALSE)</f>
        <v>0</v>
      </c>
      <c r="S211" s="10">
        <f>VLOOKUP($A211,'[1]Post consultation'!$A:$W,19,FALSE)</f>
        <v>0</v>
      </c>
      <c r="T211" s="10">
        <f>VLOOKUP($A211,'[1]Post consultation'!$A:$W,20,FALSE)</f>
        <v>0</v>
      </c>
      <c r="U211" s="10">
        <f>VLOOKUP($A211,'[1]Post consultation'!$A:$W,21,FALSE)</f>
        <v>0</v>
      </c>
      <c r="V211" s="10">
        <f>VLOOKUP($A211,'[1]Post consultation'!$A:$W,22,FALSE)</f>
        <v>0</v>
      </c>
      <c r="W211" s="10">
        <f>VLOOKUP($A211,'[1]Post consultation'!$A:$W,23,FALSE)</f>
        <v>0</v>
      </c>
    </row>
    <row r="212" spans="1:23" x14ac:dyDescent="0.4">
      <c r="A212" s="8" t="s">
        <v>452</v>
      </c>
      <c r="B212" s="9" t="s">
        <v>453</v>
      </c>
      <c r="C212" s="9" t="s">
        <v>408</v>
      </c>
      <c r="D212" s="10" t="str">
        <f>VLOOKUP($A212,'[1]Post consultation'!$A:$W,4,FALSE)</f>
        <v>✓</v>
      </c>
      <c r="E212" s="10">
        <f>VLOOKUP($A212,'[1]Post consultation'!$A:$W,5,FALSE)</f>
        <v>0</v>
      </c>
      <c r="F212" s="10">
        <f>VLOOKUP($A212,'[1]Post consultation'!$A:$W,6,FALSE)</f>
        <v>0</v>
      </c>
      <c r="G212" s="10">
        <f>VLOOKUP($A212,'[1]Post consultation'!$A:$W,7,FALSE)</f>
        <v>0</v>
      </c>
      <c r="H212" s="10">
        <f>VLOOKUP($A212,'[1]Post consultation'!$A:$W,8,FALSE)</f>
        <v>0</v>
      </c>
      <c r="I212" s="10" t="str">
        <f>VLOOKUP($A212,'[1]Post consultation'!$A:$W,9,FALSE)</f>
        <v>✓</v>
      </c>
      <c r="J212" s="10" t="str">
        <f>VLOOKUP($A212,'[1]Post consultation'!$A:$W,10,FALSE)</f>
        <v>✓</v>
      </c>
      <c r="K212" s="10">
        <f>VLOOKUP($A212,'[1]Post consultation'!$A:$W,11,FALSE)</f>
        <v>0</v>
      </c>
      <c r="L212" s="10" t="str">
        <f>VLOOKUP($A212,'[1]Post consultation'!$A:$W,12,FALSE)</f>
        <v>✓</v>
      </c>
      <c r="M212" s="10">
        <f>VLOOKUP($A212,'[1]Post consultation'!$A:$W,13,FALSE)</f>
        <v>0</v>
      </c>
      <c r="N212" s="10">
        <f>VLOOKUP($A212,'[1]Post consultation'!$A:$W,14,FALSE)</f>
        <v>0</v>
      </c>
      <c r="O212" s="10">
        <f>VLOOKUP($A212,'[1]Post consultation'!$A:$W,15,FALSE)</f>
        <v>0</v>
      </c>
      <c r="P212" s="10">
        <f>VLOOKUP($A212,'[1]Post consultation'!$A:$W,16,FALSE)</f>
        <v>0</v>
      </c>
      <c r="Q212" s="10" t="str">
        <f>VLOOKUP($A212,'[1]Post consultation'!$A:$W,17,FALSE)</f>
        <v>✓</v>
      </c>
      <c r="R212" s="10">
        <f>VLOOKUP($A212,'[1]Post consultation'!$A:$W,18,FALSE)</f>
        <v>0</v>
      </c>
      <c r="S212" s="10">
        <f>VLOOKUP($A212,'[1]Post consultation'!$A:$W,19,FALSE)</f>
        <v>0</v>
      </c>
      <c r="T212" s="10">
        <f>VLOOKUP($A212,'[1]Post consultation'!$A:$W,20,FALSE)</f>
        <v>0</v>
      </c>
      <c r="U212" s="10">
        <f>VLOOKUP($A212,'[1]Post consultation'!$A:$W,21,FALSE)</f>
        <v>0</v>
      </c>
      <c r="V212" s="10">
        <f>VLOOKUP($A212,'[1]Post consultation'!$A:$W,22,FALSE)</f>
        <v>0</v>
      </c>
      <c r="W212" s="10">
        <f>VLOOKUP($A212,'[1]Post consultation'!$A:$W,23,FALSE)</f>
        <v>0</v>
      </c>
    </row>
    <row r="213" spans="1:23" x14ac:dyDescent="0.4">
      <c r="A213" s="8" t="s">
        <v>454</v>
      </c>
      <c r="B213" s="9" t="s">
        <v>455</v>
      </c>
      <c r="C213" s="9" t="s">
        <v>348</v>
      </c>
      <c r="D213" s="10" t="str">
        <f>VLOOKUP($A213,'[1]Post consultation'!$A:$W,4,FALSE)</f>
        <v>✓</v>
      </c>
      <c r="E213" s="10">
        <f>VLOOKUP($A213,'[1]Post consultation'!$A:$W,5,FALSE)</f>
        <v>0</v>
      </c>
      <c r="F213" s="10">
        <f>VLOOKUP($A213,'[1]Post consultation'!$A:$W,6,FALSE)</f>
        <v>0</v>
      </c>
      <c r="G213" s="10">
        <f>VLOOKUP($A213,'[1]Post consultation'!$A:$W,7,FALSE)</f>
        <v>0</v>
      </c>
      <c r="H213" s="10">
        <f>VLOOKUP($A213,'[1]Post consultation'!$A:$W,8,FALSE)</f>
        <v>0</v>
      </c>
      <c r="I213" s="10" t="str">
        <f>VLOOKUP($A213,'[1]Post consultation'!$A:$W,9,FALSE)</f>
        <v>✓</v>
      </c>
      <c r="J213" s="10" t="str">
        <f>VLOOKUP($A213,'[1]Post consultation'!$A:$W,10,FALSE)</f>
        <v>✓</v>
      </c>
      <c r="K213" s="10">
        <f>VLOOKUP($A213,'[1]Post consultation'!$A:$W,11,FALSE)</f>
        <v>0</v>
      </c>
      <c r="L213" s="10" t="str">
        <f>VLOOKUP($A213,'[1]Post consultation'!$A:$W,12,FALSE)</f>
        <v>✓</v>
      </c>
      <c r="M213" s="10">
        <f>VLOOKUP($A213,'[1]Post consultation'!$A:$W,13,FALSE)</f>
        <v>0</v>
      </c>
      <c r="N213" s="10">
        <f>VLOOKUP($A213,'[1]Post consultation'!$A:$W,14,FALSE)</f>
        <v>0</v>
      </c>
      <c r="O213" s="10">
        <f>VLOOKUP($A213,'[1]Post consultation'!$A:$W,15,FALSE)</f>
        <v>0</v>
      </c>
      <c r="P213" s="10">
        <f>VLOOKUP($A213,'[1]Post consultation'!$A:$W,16,FALSE)</f>
        <v>0</v>
      </c>
      <c r="Q213" s="10" t="str">
        <f>VLOOKUP($A213,'[1]Post consultation'!$A:$W,17,FALSE)</f>
        <v>✓</v>
      </c>
      <c r="R213" s="10">
        <f>VLOOKUP($A213,'[1]Post consultation'!$A:$W,18,FALSE)</f>
        <v>0</v>
      </c>
      <c r="S213" s="10">
        <f>VLOOKUP($A213,'[1]Post consultation'!$A:$W,19,FALSE)</f>
        <v>0</v>
      </c>
      <c r="T213" s="10">
        <f>VLOOKUP($A213,'[1]Post consultation'!$A:$W,20,FALSE)</f>
        <v>0</v>
      </c>
      <c r="U213" s="10">
        <f>VLOOKUP($A213,'[1]Post consultation'!$A:$W,21,FALSE)</f>
        <v>0</v>
      </c>
      <c r="V213" s="10">
        <f>VLOOKUP($A213,'[1]Post consultation'!$A:$W,22,FALSE)</f>
        <v>0</v>
      </c>
      <c r="W213" s="10">
        <f>VLOOKUP($A213,'[1]Post consultation'!$A:$W,23,FALSE)</f>
        <v>0</v>
      </c>
    </row>
    <row r="214" spans="1:23" x14ac:dyDescent="0.4">
      <c r="A214" s="8" t="s">
        <v>456</v>
      </c>
      <c r="B214" s="9" t="s">
        <v>457</v>
      </c>
      <c r="C214" s="9" t="s">
        <v>348</v>
      </c>
      <c r="D214" s="10" t="str">
        <f>VLOOKUP($A214,'[1]Post consultation'!$A:$W,4,FALSE)</f>
        <v>✓</v>
      </c>
      <c r="E214" s="10">
        <f>VLOOKUP($A214,'[1]Post consultation'!$A:$W,5,FALSE)</f>
        <v>0</v>
      </c>
      <c r="F214" s="10">
        <f>VLOOKUP($A214,'[1]Post consultation'!$A:$W,6,FALSE)</f>
        <v>0</v>
      </c>
      <c r="G214" s="10">
        <f>VLOOKUP($A214,'[1]Post consultation'!$A:$W,7,FALSE)</f>
        <v>0</v>
      </c>
      <c r="H214" s="10">
        <f>VLOOKUP($A214,'[1]Post consultation'!$A:$W,8,FALSE)</f>
        <v>0</v>
      </c>
      <c r="I214" s="10" t="str">
        <f>VLOOKUP($A214,'[1]Post consultation'!$A:$W,9,FALSE)</f>
        <v>✓</v>
      </c>
      <c r="J214" s="10" t="str">
        <f>VLOOKUP($A214,'[1]Post consultation'!$A:$W,10,FALSE)</f>
        <v>✓</v>
      </c>
      <c r="K214" s="10">
        <f>VLOOKUP($A214,'[1]Post consultation'!$A:$W,11,FALSE)</f>
        <v>0</v>
      </c>
      <c r="L214" s="10" t="str">
        <f>VLOOKUP($A214,'[1]Post consultation'!$A:$W,12,FALSE)</f>
        <v>✓</v>
      </c>
      <c r="M214" s="10">
        <f>VLOOKUP($A214,'[1]Post consultation'!$A:$W,13,FALSE)</f>
        <v>0</v>
      </c>
      <c r="N214" s="10">
        <f>VLOOKUP($A214,'[1]Post consultation'!$A:$W,14,FALSE)</f>
        <v>0</v>
      </c>
      <c r="O214" s="10">
        <f>VLOOKUP($A214,'[1]Post consultation'!$A:$W,15,FALSE)</f>
        <v>0</v>
      </c>
      <c r="P214" s="10">
        <f>VLOOKUP($A214,'[1]Post consultation'!$A:$W,16,FALSE)</f>
        <v>0</v>
      </c>
      <c r="Q214" s="10" t="str">
        <f>VLOOKUP($A214,'[1]Post consultation'!$A:$W,17,FALSE)</f>
        <v>✓</v>
      </c>
      <c r="R214" s="10">
        <f>VLOOKUP($A214,'[1]Post consultation'!$A:$W,18,FALSE)</f>
        <v>0</v>
      </c>
      <c r="S214" s="10">
        <f>VLOOKUP($A214,'[1]Post consultation'!$A:$W,19,FALSE)</f>
        <v>0</v>
      </c>
      <c r="T214" s="10">
        <f>VLOOKUP($A214,'[1]Post consultation'!$A:$W,20,FALSE)</f>
        <v>0</v>
      </c>
      <c r="U214" s="10">
        <f>VLOOKUP($A214,'[1]Post consultation'!$A:$W,21,FALSE)</f>
        <v>0</v>
      </c>
      <c r="V214" s="10">
        <f>VLOOKUP($A214,'[1]Post consultation'!$A:$W,22,FALSE)</f>
        <v>0</v>
      </c>
      <c r="W214" s="10">
        <f>VLOOKUP($A214,'[1]Post consultation'!$A:$W,23,FALSE)</f>
        <v>0</v>
      </c>
    </row>
    <row r="215" spans="1:23" x14ac:dyDescent="0.4">
      <c r="A215" s="8" t="s">
        <v>458</v>
      </c>
      <c r="B215" s="9" t="s">
        <v>459</v>
      </c>
      <c r="C215" s="9" t="s">
        <v>348</v>
      </c>
      <c r="D215" s="10" t="str">
        <f>VLOOKUP($A215,'[1]Post consultation'!$A:$W,4,FALSE)</f>
        <v>✓</v>
      </c>
      <c r="E215" s="10">
        <f>VLOOKUP($A215,'[1]Post consultation'!$A:$W,5,FALSE)</f>
        <v>0</v>
      </c>
      <c r="F215" s="10">
        <f>VLOOKUP($A215,'[1]Post consultation'!$A:$W,6,FALSE)</f>
        <v>0</v>
      </c>
      <c r="G215" s="10">
        <f>VLOOKUP($A215,'[1]Post consultation'!$A:$W,7,FALSE)</f>
        <v>0</v>
      </c>
      <c r="H215" s="10">
        <f>VLOOKUP($A215,'[1]Post consultation'!$A:$W,8,FALSE)</f>
        <v>0</v>
      </c>
      <c r="I215" s="10" t="str">
        <f>VLOOKUP($A215,'[1]Post consultation'!$A:$W,9,FALSE)</f>
        <v>✓</v>
      </c>
      <c r="J215" s="10" t="str">
        <f>VLOOKUP($A215,'[1]Post consultation'!$A:$W,10,FALSE)</f>
        <v>✓</v>
      </c>
      <c r="K215" s="10" t="str">
        <f>VLOOKUP($A215,'[1]Post consultation'!$A:$W,11,FALSE)</f>
        <v>✓</v>
      </c>
      <c r="L215" s="10" t="str">
        <f>VLOOKUP($A215,'[1]Post consultation'!$A:$W,12,FALSE)</f>
        <v>✓</v>
      </c>
      <c r="M215" s="10">
        <f>VLOOKUP($A215,'[1]Post consultation'!$A:$W,13,FALSE)</f>
        <v>0</v>
      </c>
      <c r="N215" s="10">
        <f>VLOOKUP($A215,'[1]Post consultation'!$A:$W,14,FALSE)</f>
        <v>0</v>
      </c>
      <c r="O215" s="10">
        <f>VLOOKUP($A215,'[1]Post consultation'!$A:$W,15,FALSE)</f>
        <v>0</v>
      </c>
      <c r="P215" s="10">
        <f>VLOOKUP($A215,'[1]Post consultation'!$A:$W,16,FALSE)</f>
        <v>0</v>
      </c>
      <c r="Q215" s="10" t="str">
        <f>VLOOKUP($A215,'[1]Post consultation'!$A:$W,17,FALSE)</f>
        <v>✓</v>
      </c>
      <c r="R215" s="10" t="str">
        <f>VLOOKUP($A215,'[1]Post consultation'!$A:$W,18,FALSE)</f>
        <v>✓</v>
      </c>
      <c r="S215" s="10">
        <f>VLOOKUP($A215,'[1]Post consultation'!$A:$W,19,FALSE)</f>
        <v>0</v>
      </c>
      <c r="T215" s="10">
        <f>VLOOKUP($A215,'[1]Post consultation'!$A:$W,20,FALSE)</f>
        <v>0</v>
      </c>
      <c r="U215" s="10">
        <f>VLOOKUP($A215,'[1]Post consultation'!$A:$W,21,FALSE)</f>
        <v>0</v>
      </c>
      <c r="V215" s="10">
        <f>VLOOKUP($A215,'[1]Post consultation'!$A:$W,22,FALSE)</f>
        <v>0</v>
      </c>
      <c r="W215" s="10">
        <f>VLOOKUP($A215,'[1]Post consultation'!$A:$W,23,FALSE)</f>
        <v>0</v>
      </c>
    </row>
    <row r="216" spans="1:23" x14ac:dyDescent="0.4">
      <c r="A216" s="8" t="s">
        <v>460</v>
      </c>
      <c r="B216" s="9" t="s">
        <v>461</v>
      </c>
      <c r="C216" s="9" t="s">
        <v>408</v>
      </c>
      <c r="D216" s="10" t="str">
        <f>VLOOKUP($A216,'[1]Post consultation'!$A:$W,4,FALSE)</f>
        <v>✓</v>
      </c>
      <c r="E216" s="10">
        <f>VLOOKUP($A216,'[1]Post consultation'!$A:$W,5,FALSE)</f>
        <v>0</v>
      </c>
      <c r="F216" s="10">
        <f>VLOOKUP($A216,'[1]Post consultation'!$A:$W,6,FALSE)</f>
        <v>0</v>
      </c>
      <c r="G216" s="10">
        <f>VLOOKUP($A216,'[1]Post consultation'!$A:$W,7,FALSE)</f>
        <v>0</v>
      </c>
      <c r="H216" s="10">
        <f>VLOOKUP($A216,'[1]Post consultation'!$A:$W,8,FALSE)</f>
        <v>0</v>
      </c>
      <c r="I216" s="10" t="str">
        <f>VLOOKUP($A216,'[1]Post consultation'!$A:$W,9,FALSE)</f>
        <v>✓</v>
      </c>
      <c r="J216" s="10" t="str">
        <f>VLOOKUP($A216,'[1]Post consultation'!$A:$W,10,FALSE)</f>
        <v>✓</v>
      </c>
      <c r="K216" s="10">
        <f>VLOOKUP($A216,'[1]Post consultation'!$A:$W,11,FALSE)</f>
        <v>0</v>
      </c>
      <c r="L216" s="10" t="str">
        <f>VLOOKUP($A216,'[1]Post consultation'!$A:$W,12,FALSE)</f>
        <v>✓</v>
      </c>
      <c r="M216" s="10">
        <f>VLOOKUP($A216,'[1]Post consultation'!$A:$W,13,FALSE)</f>
        <v>0</v>
      </c>
      <c r="N216" s="10">
        <f>VLOOKUP($A216,'[1]Post consultation'!$A:$W,14,FALSE)</f>
        <v>0</v>
      </c>
      <c r="O216" s="10">
        <f>VLOOKUP($A216,'[1]Post consultation'!$A:$W,15,FALSE)</f>
        <v>0</v>
      </c>
      <c r="P216" s="10">
        <f>VLOOKUP($A216,'[1]Post consultation'!$A:$W,16,FALSE)</f>
        <v>0</v>
      </c>
      <c r="Q216" s="10" t="str">
        <f>VLOOKUP($A216,'[1]Post consultation'!$A:$W,17,FALSE)</f>
        <v>✓</v>
      </c>
      <c r="R216" s="10">
        <f>VLOOKUP($A216,'[1]Post consultation'!$A:$W,18,FALSE)</f>
        <v>0</v>
      </c>
      <c r="S216" s="10">
        <f>VLOOKUP($A216,'[1]Post consultation'!$A:$W,19,FALSE)</f>
        <v>0</v>
      </c>
      <c r="T216" s="10">
        <f>VLOOKUP($A216,'[1]Post consultation'!$A:$W,20,FALSE)</f>
        <v>0</v>
      </c>
      <c r="U216" s="10">
        <f>VLOOKUP($A216,'[1]Post consultation'!$A:$W,21,FALSE)</f>
        <v>0</v>
      </c>
      <c r="V216" s="10">
        <f>VLOOKUP($A216,'[1]Post consultation'!$A:$W,22,FALSE)</f>
        <v>0</v>
      </c>
      <c r="W216" s="10">
        <f>VLOOKUP($A216,'[1]Post consultation'!$A:$W,23,FALSE)</f>
        <v>0</v>
      </c>
    </row>
    <row r="217" spans="1:23" x14ac:dyDescent="0.4">
      <c r="A217" s="8" t="s">
        <v>462</v>
      </c>
      <c r="B217" s="9" t="s">
        <v>463</v>
      </c>
      <c r="C217" s="9" t="s">
        <v>348</v>
      </c>
      <c r="D217" s="10" t="str">
        <f>VLOOKUP($A217,'[1]Post consultation'!$A:$W,4,FALSE)</f>
        <v>✓</v>
      </c>
      <c r="E217" s="10">
        <f>VLOOKUP($A217,'[1]Post consultation'!$A:$W,5,FALSE)</f>
        <v>0</v>
      </c>
      <c r="F217" s="10">
        <f>VLOOKUP($A217,'[1]Post consultation'!$A:$W,6,FALSE)</f>
        <v>0</v>
      </c>
      <c r="G217" s="10">
        <f>VLOOKUP($A217,'[1]Post consultation'!$A:$W,7,FALSE)</f>
        <v>0</v>
      </c>
      <c r="H217" s="10">
        <f>VLOOKUP($A217,'[1]Post consultation'!$A:$W,8,FALSE)</f>
        <v>0</v>
      </c>
      <c r="I217" s="10" t="str">
        <f>VLOOKUP($A217,'[1]Post consultation'!$A:$W,9,FALSE)</f>
        <v>✓</v>
      </c>
      <c r="J217" s="10" t="str">
        <f>VLOOKUP($A217,'[1]Post consultation'!$A:$W,10,FALSE)</f>
        <v>✓</v>
      </c>
      <c r="K217" s="10">
        <f>VLOOKUP($A217,'[1]Post consultation'!$A:$W,11,FALSE)</f>
        <v>0</v>
      </c>
      <c r="L217" s="10" t="str">
        <f>VLOOKUP($A217,'[1]Post consultation'!$A:$W,12,FALSE)</f>
        <v>✓</v>
      </c>
      <c r="M217" s="10">
        <f>VLOOKUP($A217,'[1]Post consultation'!$A:$W,13,FALSE)</f>
        <v>0</v>
      </c>
      <c r="N217" s="10">
        <f>VLOOKUP($A217,'[1]Post consultation'!$A:$W,14,FALSE)</f>
        <v>0</v>
      </c>
      <c r="O217" s="10">
        <f>VLOOKUP($A217,'[1]Post consultation'!$A:$W,15,FALSE)</f>
        <v>0</v>
      </c>
      <c r="P217" s="10">
        <f>VLOOKUP($A217,'[1]Post consultation'!$A:$W,16,FALSE)</f>
        <v>0</v>
      </c>
      <c r="Q217" s="10" t="str">
        <f>VLOOKUP($A217,'[1]Post consultation'!$A:$W,17,FALSE)</f>
        <v>✓</v>
      </c>
      <c r="R217" s="10">
        <f>VLOOKUP($A217,'[1]Post consultation'!$A:$W,18,FALSE)</f>
        <v>0</v>
      </c>
      <c r="S217" s="10">
        <f>VLOOKUP($A217,'[1]Post consultation'!$A:$W,19,FALSE)</f>
        <v>0</v>
      </c>
      <c r="T217" s="10">
        <f>VLOOKUP($A217,'[1]Post consultation'!$A:$W,20,FALSE)</f>
        <v>0</v>
      </c>
      <c r="U217" s="10">
        <f>VLOOKUP($A217,'[1]Post consultation'!$A:$W,21,FALSE)</f>
        <v>0</v>
      </c>
      <c r="V217" s="10">
        <f>VLOOKUP($A217,'[1]Post consultation'!$A:$W,22,FALSE)</f>
        <v>0</v>
      </c>
      <c r="W217" s="10">
        <f>VLOOKUP($A217,'[1]Post consultation'!$A:$W,23,FALSE)</f>
        <v>0</v>
      </c>
    </row>
    <row r="218" spans="1:23" x14ac:dyDescent="0.4">
      <c r="A218" s="8" t="s">
        <v>464</v>
      </c>
      <c r="B218" s="9" t="s">
        <v>465</v>
      </c>
      <c r="C218" s="9" t="s">
        <v>348</v>
      </c>
      <c r="D218" s="10" t="str">
        <f>VLOOKUP($A218,'[1]Post consultation'!$A:$W,4,FALSE)</f>
        <v>✓</v>
      </c>
      <c r="E218" s="10">
        <f>VLOOKUP($A218,'[1]Post consultation'!$A:$W,5,FALSE)</f>
        <v>0</v>
      </c>
      <c r="F218" s="10">
        <f>VLOOKUP($A218,'[1]Post consultation'!$A:$W,6,FALSE)</f>
        <v>0</v>
      </c>
      <c r="G218" s="10">
        <f>VLOOKUP($A218,'[1]Post consultation'!$A:$W,7,FALSE)</f>
        <v>0</v>
      </c>
      <c r="H218" s="10">
        <f>VLOOKUP($A218,'[1]Post consultation'!$A:$W,8,FALSE)</f>
        <v>0</v>
      </c>
      <c r="I218" s="10">
        <f>VLOOKUP($A218,'[1]Post consultation'!$A:$W,9,FALSE)</f>
        <v>0</v>
      </c>
      <c r="J218" s="10" t="str">
        <f>VLOOKUP($A218,'[1]Post consultation'!$A:$W,10,FALSE)</f>
        <v>✓</v>
      </c>
      <c r="K218" s="10">
        <f>VLOOKUP($A218,'[1]Post consultation'!$A:$W,11,FALSE)</f>
        <v>0</v>
      </c>
      <c r="L218" s="10" t="str">
        <f>VLOOKUP($A218,'[1]Post consultation'!$A:$W,12,FALSE)</f>
        <v>✓</v>
      </c>
      <c r="M218" s="10">
        <f>VLOOKUP($A218,'[1]Post consultation'!$A:$W,13,FALSE)</f>
        <v>0</v>
      </c>
      <c r="N218" s="10">
        <f>VLOOKUP($A218,'[1]Post consultation'!$A:$W,14,FALSE)</f>
        <v>0</v>
      </c>
      <c r="O218" s="10">
        <f>VLOOKUP($A218,'[1]Post consultation'!$A:$W,15,FALSE)</f>
        <v>0</v>
      </c>
      <c r="P218" s="10">
        <f>VLOOKUP($A218,'[1]Post consultation'!$A:$W,16,FALSE)</f>
        <v>0</v>
      </c>
      <c r="Q218" s="10" t="str">
        <f>VLOOKUP($A218,'[1]Post consultation'!$A:$W,17,FALSE)</f>
        <v>✓</v>
      </c>
      <c r="R218" s="10">
        <f>VLOOKUP($A218,'[1]Post consultation'!$A:$W,18,FALSE)</f>
        <v>0</v>
      </c>
      <c r="S218" s="10">
        <f>VLOOKUP($A218,'[1]Post consultation'!$A:$W,19,FALSE)</f>
        <v>0</v>
      </c>
      <c r="T218" s="10">
        <f>VLOOKUP($A218,'[1]Post consultation'!$A:$W,20,FALSE)</f>
        <v>0</v>
      </c>
      <c r="U218" s="10">
        <f>VLOOKUP($A218,'[1]Post consultation'!$A:$W,21,FALSE)</f>
        <v>0</v>
      </c>
      <c r="V218" s="10">
        <f>VLOOKUP($A218,'[1]Post consultation'!$A:$W,22,FALSE)</f>
        <v>0</v>
      </c>
      <c r="W218" s="10">
        <f>VLOOKUP($A218,'[1]Post consultation'!$A:$W,23,FALSE)</f>
        <v>0</v>
      </c>
    </row>
    <row r="219" spans="1:23" x14ac:dyDescent="0.4">
      <c r="A219" s="8" t="s">
        <v>466</v>
      </c>
      <c r="B219" s="9" t="s">
        <v>467</v>
      </c>
      <c r="C219" s="9" t="s">
        <v>408</v>
      </c>
      <c r="D219" s="10" t="str">
        <f>VLOOKUP($A219,'[1]Post consultation'!$A:$W,4,FALSE)</f>
        <v>✓</v>
      </c>
      <c r="E219" s="10">
        <f>VLOOKUP($A219,'[1]Post consultation'!$A:$W,5,FALSE)</f>
        <v>0</v>
      </c>
      <c r="F219" s="10">
        <f>VLOOKUP($A219,'[1]Post consultation'!$A:$W,6,FALSE)</f>
        <v>0</v>
      </c>
      <c r="G219" s="10">
        <f>VLOOKUP($A219,'[1]Post consultation'!$A:$W,7,FALSE)</f>
        <v>0</v>
      </c>
      <c r="H219" s="10">
        <f>VLOOKUP($A219,'[1]Post consultation'!$A:$W,8,FALSE)</f>
        <v>0</v>
      </c>
      <c r="I219" s="10">
        <f>VLOOKUP($A219,'[1]Post consultation'!$A:$W,9,FALSE)</f>
        <v>0</v>
      </c>
      <c r="J219" s="10" t="str">
        <f>VLOOKUP($A219,'[1]Post consultation'!$A:$W,10,FALSE)</f>
        <v>✓</v>
      </c>
      <c r="K219" s="10">
        <f>VLOOKUP($A219,'[1]Post consultation'!$A:$W,11,FALSE)</f>
        <v>0</v>
      </c>
      <c r="L219" s="10" t="str">
        <f>VLOOKUP($A219,'[1]Post consultation'!$A:$W,12,FALSE)</f>
        <v>✓</v>
      </c>
      <c r="M219" s="10">
        <f>VLOOKUP($A219,'[1]Post consultation'!$A:$W,13,FALSE)</f>
        <v>0</v>
      </c>
      <c r="N219" s="10">
        <f>VLOOKUP($A219,'[1]Post consultation'!$A:$W,14,FALSE)</f>
        <v>0</v>
      </c>
      <c r="O219" s="10">
        <f>VLOOKUP($A219,'[1]Post consultation'!$A:$W,15,FALSE)</f>
        <v>0</v>
      </c>
      <c r="P219" s="10">
        <f>VLOOKUP($A219,'[1]Post consultation'!$A:$W,16,FALSE)</f>
        <v>0</v>
      </c>
      <c r="Q219" s="10" t="str">
        <f>VLOOKUP($A219,'[1]Post consultation'!$A:$W,17,FALSE)</f>
        <v>✓</v>
      </c>
      <c r="R219" s="10">
        <f>VLOOKUP($A219,'[1]Post consultation'!$A:$W,18,FALSE)</f>
        <v>0</v>
      </c>
      <c r="S219" s="10">
        <f>VLOOKUP($A219,'[1]Post consultation'!$A:$W,19,FALSE)</f>
        <v>0</v>
      </c>
      <c r="T219" s="10">
        <f>VLOOKUP($A219,'[1]Post consultation'!$A:$W,20,FALSE)</f>
        <v>0</v>
      </c>
      <c r="U219" s="10">
        <f>VLOOKUP($A219,'[1]Post consultation'!$A:$W,21,FALSE)</f>
        <v>0</v>
      </c>
      <c r="V219" s="10">
        <f>VLOOKUP($A219,'[1]Post consultation'!$A:$W,22,FALSE)</f>
        <v>0</v>
      </c>
      <c r="W219" s="10">
        <f>VLOOKUP($A219,'[1]Post consultation'!$A:$W,23,FALSE)</f>
        <v>0</v>
      </c>
    </row>
    <row r="220" spans="1:23" x14ac:dyDescent="0.4">
      <c r="A220" s="8" t="s">
        <v>468</v>
      </c>
      <c r="B220" s="9" t="s">
        <v>469</v>
      </c>
      <c r="C220" s="9" t="s">
        <v>365</v>
      </c>
      <c r="D220" s="10" t="str">
        <f>VLOOKUP($A220,'[1]Post consultation'!$A:$W,4,FALSE)</f>
        <v>✓</v>
      </c>
      <c r="E220" s="10">
        <f>VLOOKUP($A220,'[1]Post consultation'!$A:$W,5,FALSE)</f>
        <v>0</v>
      </c>
      <c r="F220" s="10">
        <f>VLOOKUP($A220,'[1]Post consultation'!$A:$W,6,FALSE)</f>
        <v>0</v>
      </c>
      <c r="G220" s="10">
        <f>VLOOKUP($A220,'[1]Post consultation'!$A:$W,7,FALSE)</f>
        <v>0</v>
      </c>
      <c r="H220" s="10">
        <f>VLOOKUP($A220,'[1]Post consultation'!$A:$W,8,FALSE)</f>
        <v>0</v>
      </c>
      <c r="I220" s="10">
        <f>VLOOKUP($A220,'[1]Post consultation'!$A:$W,9,FALSE)</f>
        <v>0</v>
      </c>
      <c r="J220" s="10" t="str">
        <f>VLOOKUP($A220,'[1]Post consultation'!$A:$W,10,FALSE)</f>
        <v>✓</v>
      </c>
      <c r="K220" s="10">
        <f>VLOOKUP($A220,'[1]Post consultation'!$A:$W,11,FALSE)</f>
        <v>0</v>
      </c>
      <c r="L220" s="10" t="str">
        <f>VLOOKUP($A220,'[1]Post consultation'!$A:$W,12,FALSE)</f>
        <v>✓</v>
      </c>
      <c r="M220" s="10">
        <f>VLOOKUP($A220,'[1]Post consultation'!$A:$W,13,FALSE)</f>
        <v>0</v>
      </c>
      <c r="N220" s="10">
        <f>VLOOKUP($A220,'[1]Post consultation'!$A:$W,14,FALSE)</f>
        <v>0</v>
      </c>
      <c r="O220" s="10">
        <f>VLOOKUP($A220,'[1]Post consultation'!$A:$W,15,FALSE)</f>
        <v>0</v>
      </c>
      <c r="P220" s="10">
        <f>VLOOKUP($A220,'[1]Post consultation'!$A:$W,16,FALSE)</f>
        <v>0</v>
      </c>
      <c r="Q220" s="10" t="str">
        <f>VLOOKUP($A220,'[1]Post consultation'!$A:$W,17,FALSE)</f>
        <v>✓</v>
      </c>
      <c r="R220" s="10">
        <f>VLOOKUP($A220,'[1]Post consultation'!$A:$W,18,FALSE)</f>
        <v>0</v>
      </c>
      <c r="S220" s="10">
        <f>VLOOKUP($A220,'[1]Post consultation'!$A:$W,19,FALSE)</f>
        <v>0</v>
      </c>
      <c r="T220" s="10">
        <f>VLOOKUP($A220,'[1]Post consultation'!$A:$W,20,FALSE)</f>
        <v>0</v>
      </c>
      <c r="U220" s="10">
        <f>VLOOKUP($A220,'[1]Post consultation'!$A:$W,21,FALSE)</f>
        <v>0</v>
      </c>
      <c r="V220" s="10">
        <f>VLOOKUP($A220,'[1]Post consultation'!$A:$W,22,FALSE)</f>
        <v>0</v>
      </c>
      <c r="W220" s="10">
        <f>VLOOKUP($A220,'[1]Post consultation'!$A:$W,23,FALSE)</f>
        <v>0</v>
      </c>
    </row>
    <row r="221" spans="1:23" x14ac:dyDescent="0.4">
      <c r="A221" s="8" t="s">
        <v>470</v>
      </c>
      <c r="B221" s="9" t="s">
        <v>471</v>
      </c>
      <c r="C221" s="9" t="s">
        <v>472</v>
      </c>
      <c r="D221" s="10" t="str">
        <f>VLOOKUP($A221,'[1]Post consultation'!$A:$W,4,FALSE)</f>
        <v>✓</v>
      </c>
      <c r="E221" s="10">
        <f>VLOOKUP($A221,'[1]Post consultation'!$A:$W,5,FALSE)</f>
        <v>0</v>
      </c>
      <c r="F221" s="10">
        <f>VLOOKUP($A221,'[1]Post consultation'!$A:$W,6,FALSE)</f>
        <v>0</v>
      </c>
      <c r="G221" s="10">
        <f>VLOOKUP($A221,'[1]Post consultation'!$A:$W,7,FALSE)</f>
        <v>0</v>
      </c>
      <c r="H221" s="10">
        <f>VLOOKUP($A221,'[1]Post consultation'!$A:$W,8,FALSE)</f>
        <v>0</v>
      </c>
      <c r="I221" s="10" t="str">
        <f>VLOOKUP($A221,'[1]Post consultation'!$A:$W,9,FALSE)</f>
        <v>✓</v>
      </c>
      <c r="J221" s="10" t="str">
        <f>VLOOKUP($A221,'[1]Post consultation'!$A:$W,10,FALSE)</f>
        <v>✓</v>
      </c>
      <c r="K221" s="10">
        <f>VLOOKUP($A221,'[1]Post consultation'!$A:$W,11,FALSE)</f>
        <v>0</v>
      </c>
      <c r="L221" s="10" t="str">
        <f>VLOOKUP($A221,'[1]Post consultation'!$A:$W,12,FALSE)</f>
        <v>✓</v>
      </c>
      <c r="M221" s="10">
        <f>VLOOKUP($A221,'[1]Post consultation'!$A:$W,13,FALSE)</f>
        <v>0</v>
      </c>
      <c r="N221" s="10">
        <f>VLOOKUP($A221,'[1]Post consultation'!$A:$W,14,FALSE)</f>
        <v>0</v>
      </c>
      <c r="O221" s="10">
        <f>VLOOKUP($A221,'[1]Post consultation'!$A:$W,15,FALSE)</f>
        <v>0</v>
      </c>
      <c r="P221" s="10">
        <f>VLOOKUP($A221,'[1]Post consultation'!$A:$W,16,FALSE)</f>
        <v>0</v>
      </c>
      <c r="Q221" s="10" t="str">
        <f>VLOOKUP($A221,'[1]Post consultation'!$A:$W,17,FALSE)</f>
        <v>✓</v>
      </c>
      <c r="R221" s="10">
        <f>VLOOKUP($A221,'[1]Post consultation'!$A:$W,18,FALSE)</f>
        <v>0</v>
      </c>
      <c r="S221" s="10">
        <f>VLOOKUP($A221,'[1]Post consultation'!$A:$W,19,FALSE)</f>
        <v>0</v>
      </c>
      <c r="T221" s="10">
        <f>VLOOKUP($A221,'[1]Post consultation'!$A:$W,20,FALSE)</f>
        <v>0</v>
      </c>
      <c r="U221" s="10">
        <f>VLOOKUP($A221,'[1]Post consultation'!$A:$W,21,FALSE)</f>
        <v>0</v>
      </c>
      <c r="V221" s="10">
        <f>VLOOKUP($A221,'[1]Post consultation'!$A:$W,22,FALSE)</f>
        <v>0</v>
      </c>
      <c r="W221" s="10">
        <f>VLOOKUP($A221,'[1]Post consultation'!$A:$W,23,FALSE)</f>
        <v>0</v>
      </c>
    </row>
    <row r="222" spans="1:23" x14ac:dyDescent="0.4">
      <c r="A222" s="8" t="s">
        <v>473</v>
      </c>
      <c r="B222" s="9" t="s">
        <v>65</v>
      </c>
      <c r="C222" s="9" t="s">
        <v>431</v>
      </c>
      <c r="D222" s="10" t="str">
        <f>VLOOKUP($A222,'[1]Post consultation'!$A:$W,4,FALSE)</f>
        <v>✓</v>
      </c>
      <c r="E222" s="10">
        <f>VLOOKUP($A222,'[1]Post consultation'!$A:$W,5,FALSE)</f>
        <v>0</v>
      </c>
      <c r="F222" s="10">
        <f>VLOOKUP($A222,'[1]Post consultation'!$A:$W,6,FALSE)</f>
        <v>0</v>
      </c>
      <c r="G222" s="10">
        <f>VLOOKUP($A222,'[1]Post consultation'!$A:$W,7,FALSE)</f>
        <v>0</v>
      </c>
      <c r="H222" s="10">
        <f>VLOOKUP($A222,'[1]Post consultation'!$A:$W,8,FALSE)</f>
        <v>0</v>
      </c>
      <c r="I222" s="10" t="str">
        <f>VLOOKUP($A222,'[1]Post consultation'!$A:$W,9,FALSE)</f>
        <v>✓</v>
      </c>
      <c r="J222" s="10" t="str">
        <f>VLOOKUP($A222,'[1]Post consultation'!$A:$W,10,FALSE)</f>
        <v>✓</v>
      </c>
      <c r="K222" s="10">
        <f>VLOOKUP($A222,'[1]Post consultation'!$A:$W,11,FALSE)</f>
        <v>0</v>
      </c>
      <c r="L222" s="10" t="str">
        <f>VLOOKUP($A222,'[1]Post consultation'!$A:$W,12,FALSE)</f>
        <v>✓</v>
      </c>
      <c r="M222" s="10">
        <f>VLOOKUP($A222,'[1]Post consultation'!$A:$W,13,FALSE)</f>
        <v>0</v>
      </c>
      <c r="N222" s="10">
        <f>VLOOKUP($A222,'[1]Post consultation'!$A:$W,14,FALSE)</f>
        <v>0</v>
      </c>
      <c r="O222" s="10">
        <f>VLOOKUP($A222,'[1]Post consultation'!$A:$W,15,FALSE)</f>
        <v>0</v>
      </c>
      <c r="P222" s="10">
        <f>VLOOKUP($A222,'[1]Post consultation'!$A:$W,16,FALSE)</f>
        <v>0</v>
      </c>
      <c r="Q222" s="10" t="str">
        <f>VLOOKUP($A222,'[1]Post consultation'!$A:$W,17,FALSE)</f>
        <v>✓</v>
      </c>
      <c r="R222" s="10">
        <f>VLOOKUP($A222,'[1]Post consultation'!$A:$W,18,FALSE)</f>
        <v>0</v>
      </c>
      <c r="S222" s="10">
        <f>VLOOKUP($A222,'[1]Post consultation'!$A:$W,19,FALSE)</f>
        <v>0</v>
      </c>
      <c r="T222" s="10">
        <f>VLOOKUP($A222,'[1]Post consultation'!$A:$W,20,FALSE)</f>
        <v>0</v>
      </c>
      <c r="U222" s="10">
        <f>VLOOKUP($A222,'[1]Post consultation'!$A:$W,21,FALSE)</f>
        <v>0</v>
      </c>
      <c r="V222" s="10">
        <f>VLOOKUP($A222,'[1]Post consultation'!$A:$W,22,FALSE)</f>
        <v>0</v>
      </c>
      <c r="W222" s="10">
        <f>VLOOKUP($A222,'[1]Post consultation'!$A:$W,23,FALSE)</f>
        <v>0</v>
      </c>
    </row>
    <row r="223" spans="1:23" x14ac:dyDescent="0.4">
      <c r="A223" s="8" t="s">
        <v>474</v>
      </c>
      <c r="B223" s="9" t="s">
        <v>475</v>
      </c>
      <c r="C223" s="9" t="s">
        <v>434</v>
      </c>
      <c r="D223" s="10" t="str">
        <f>VLOOKUP($A223,'[1]Post consultation'!$A:$W,4,FALSE)</f>
        <v>✓</v>
      </c>
      <c r="E223" s="10">
        <f>VLOOKUP($A223,'[1]Post consultation'!$A:$W,5,FALSE)</f>
        <v>0</v>
      </c>
      <c r="F223" s="10">
        <f>VLOOKUP($A223,'[1]Post consultation'!$A:$W,6,FALSE)</f>
        <v>0</v>
      </c>
      <c r="G223" s="10">
        <f>VLOOKUP($A223,'[1]Post consultation'!$A:$W,7,FALSE)</f>
        <v>0</v>
      </c>
      <c r="H223" s="10">
        <f>VLOOKUP($A223,'[1]Post consultation'!$A:$W,8,FALSE)</f>
        <v>0</v>
      </c>
      <c r="I223" s="10" t="str">
        <f>VLOOKUP($A223,'[1]Post consultation'!$A:$W,9,FALSE)</f>
        <v>✓</v>
      </c>
      <c r="J223" s="10" t="str">
        <f>VLOOKUP($A223,'[1]Post consultation'!$A:$W,10,FALSE)</f>
        <v>✓</v>
      </c>
      <c r="K223" s="10">
        <f>VLOOKUP($A223,'[1]Post consultation'!$A:$W,11,FALSE)</f>
        <v>0</v>
      </c>
      <c r="L223" s="10" t="str">
        <f>VLOOKUP($A223,'[1]Post consultation'!$A:$W,12,FALSE)</f>
        <v>✓</v>
      </c>
      <c r="M223" s="10">
        <f>VLOOKUP($A223,'[1]Post consultation'!$A:$W,13,FALSE)</f>
        <v>0</v>
      </c>
      <c r="N223" s="10">
        <f>VLOOKUP($A223,'[1]Post consultation'!$A:$W,14,FALSE)</f>
        <v>0</v>
      </c>
      <c r="O223" s="10">
        <f>VLOOKUP($A223,'[1]Post consultation'!$A:$W,15,FALSE)</f>
        <v>0</v>
      </c>
      <c r="P223" s="10">
        <f>VLOOKUP($A223,'[1]Post consultation'!$A:$W,16,FALSE)</f>
        <v>0</v>
      </c>
      <c r="Q223" s="10" t="str">
        <f>VLOOKUP($A223,'[1]Post consultation'!$A:$W,17,FALSE)</f>
        <v>✓</v>
      </c>
      <c r="R223" s="10">
        <f>VLOOKUP($A223,'[1]Post consultation'!$A:$W,18,FALSE)</f>
        <v>0</v>
      </c>
      <c r="S223" s="10">
        <f>VLOOKUP($A223,'[1]Post consultation'!$A:$W,19,FALSE)</f>
        <v>0</v>
      </c>
      <c r="T223" s="10">
        <f>VLOOKUP($A223,'[1]Post consultation'!$A:$W,20,FALSE)</f>
        <v>0</v>
      </c>
      <c r="U223" s="10">
        <f>VLOOKUP($A223,'[1]Post consultation'!$A:$W,21,FALSE)</f>
        <v>0</v>
      </c>
      <c r="V223" s="10">
        <f>VLOOKUP($A223,'[1]Post consultation'!$A:$W,22,FALSE)</f>
        <v>0</v>
      </c>
      <c r="W223" s="10">
        <f>VLOOKUP($A223,'[1]Post consultation'!$A:$W,23,FALSE)</f>
        <v>0</v>
      </c>
    </row>
    <row r="224" spans="1:23" x14ac:dyDescent="0.4">
      <c r="A224" s="8" t="s">
        <v>476</v>
      </c>
      <c r="B224" s="9" t="s">
        <v>477</v>
      </c>
      <c r="C224" s="9" t="s">
        <v>434</v>
      </c>
      <c r="D224" s="10" t="str">
        <f>VLOOKUP($A224,'[1]Post consultation'!$A:$W,4,FALSE)</f>
        <v>✓</v>
      </c>
      <c r="E224" s="10">
        <f>VLOOKUP($A224,'[1]Post consultation'!$A:$W,5,FALSE)</f>
        <v>0</v>
      </c>
      <c r="F224" s="10">
        <f>VLOOKUP($A224,'[1]Post consultation'!$A:$W,6,FALSE)</f>
        <v>0</v>
      </c>
      <c r="G224" s="10">
        <f>VLOOKUP($A224,'[1]Post consultation'!$A:$W,7,FALSE)</f>
        <v>0</v>
      </c>
      <c r="H224" s="10">
        <f>VLOOKUP($A224,'[1]Post consultation'!$A:$W,8,FALSE)</f>
        <v>0</v>
      </c>
      <c r="I224" s="10">
        <f>VLOOKUP($A224,'[1]Post consultation'!$A:$W,9,FALSE)</f>
        <v>0</v>
      </c>
      <c r="J224" s="10" t="str">
        <f>VLOOKUP($A224,'[1]Post consultation'!$A:$W,10,FALSE)</f>
        <v>✓</v>
      </c>
      <c r="K224" s="10">
        <f>VLOOKUP($A224,'[1]Post consultation'!$A:$W,11,FALSE)</f>
        <v>0</v>
      </c>
      <c r="L224" s="10" t="str">
        <f>VLOOKUP($A224,'[1]Post consultation'!$A:$W,12,FALSE)</f>
        <v>✓</v>
      </c>
      <c r="M224" s="10">
        <f>VLOOKUP($A224,'[1]Post consultation'!$A:$W,13,FALSE)</f>
        <v>0</v>
      </c>
      <c r="N224" s="10">
        <f>VLOOKUP($A224,'[1]Post consultation'!$A:$W,14,FALSE)</f>
        <v>0</v>
      </c>
      <c r="O224" s="10">
        <f>VLOOKUP($A224,'[1]Post consultation'!$A:$W,15,FALSE)</f>
        <v>0</v>
      </c>
      <c r="P224" s="10">
        <f>VLOOKUP($A224,'[1]Post consultation'!$A:$W,16,FALSE)</f>
        <v>0</v>
      </c>
      <c r="Q224" s="10" t="str">
        <f>VLOOKUP($A224,'[1]Post consultation'!$A:$W,17,FALSE)</f>
        <v>✓</v>
      </c>
      <c r="R224" s="10">
        <f>VLOOKUP($A224,'[1]Post consultation'!$A:$W,18,FALSE)</f>
        <v>0</v>
      </c>
      <c r="S224" s="10">
        <f>VLOOKUP($A224,'[1]Post consultation'!$A:$W,19,FALSE)</f>
        <v>0</v>
      </c>
      <c r="T224" s="10">
        <f>VLOOKUP($A224,'[1]Post consultation'!$A:$W,20,FALSE)</f>
        <v>0</v>
      </c>
      <c r="U224" s="10">
        <f>VLOOKUP($A224,'[1]Post consultation'!$A:$W,21,FALSE)</f>
        <v>0</v>
      </c>
      <c r="V224" s="10">
        <f>VLOOKUP($A224,'[1]Post consultation'!$A:$W,22,FALSE)</f>
        <v>0</v>
      </c>
      <c r="W224" s="10">
        <f>VLOOKUP($A224,'[1]Post consultation'!$A:$W,23,FALSE)</f>
        <v>0</v>
      </c>
    </row>
    <row r="225" spans="1:23" x14ac:dyDescent="0.4">
      <c r="A225" s="8" t="s">
        <v>478</v>
      </c>
      <c r="B225" s="9" t="s">
        <v>479</v>
      </c>
      <c r="C225" s="9" t="s">
        <v>363</v>
      </c>
      <c r="D225" s="10" t="str">
        <f>VLOOKUP($A225,'[1]Post consultation'!$A:$W,4,FALSE)</f>
        <v>✓</v>
      </c>
      <c r="E225" s="10">
        <f>VLOOKUP($A225,'[1]Post consultation'!$A:$W,5,FALSE)</f>
        <v>0</v>
      </c>
      <c r="F225" s="10">
        <f>VLOOKUP($A225,'[1]Post consultation'!$A:$W,6,FALSE)</f>
        <v>0</v>
      </c>
      <c r="G225" s="10">
        <f>VLOOKUP($A225,'[1]Post consultation'!$A:$W,7,FALSE)</f>
        <v>0</v>
      </c>
      <c r="H225" s="10">
        <f>VLOOKUP($A225,'[1]Post consultation'!$A:$W,8,FALSE)</f>
        <v>0</v>
      </c>
      <c r="I225" s="10" t="str">
        <f>VLOOKUP($A225,'[1]Post consultation'!$A:$W,9,FALSE)</f>
        <v>✓</v>
      </c>
      <c r="J225" s="10" t="str">
        <f>VLOOKUP($A225,'[1]Post consultation'!$A:$W,10,FALSE)</f>
        <v>✓</v>
      </c>
      <c r="K225" s="10">
        <f>VLOOKUP($A225,'[1]Post consultation'!$A:$W,11,FALSE)</f>
        <v>0</v>
      </c>
      <c r="L225" s="10" t="str">
        <f>VLOOKUP($A225,'[1]Post consultation'!$A:$W,12,FALSE)</f>
        <v>✓</v>
      </c>
      <c r="M225" s="10">
        <f>VLOOKUP($A225,'[1]Post consultation'!$A:$W,13,FALSE)</f>
        <v>0</v>
      </c>
      <c r="N225" s="10">
        <f>VLOOKUP($A225,'[1]Post consultation'!$A:$W,14,FALSE)</f>
        <v>0</v>
      </c>
      <c r="O225" s="10">
        <f>VLOOKUP($A225,'[1]Post consultation'!$A:$W,15,FALSE)</f>
        <v>0</v>
      </c>
      <c r="P225" s="10">
        <f>VLOOKUP($A225,'[1]Post consultation'!$A:$W,16,FALSE)</f>
        <v>0</v>
      </c>
      <c r="Q225" s="10" t="str">
        <f>VLOOKUP($A225,'[1]Post consultation'!$A:$W,17,FALSE)</f>
        <v>✓</v>
      </c>
      <c r="R225" s="10">
        <f>VLOOKUP($A225,'[1]Post consultation'!$A:$W,18,FALSE)</f>
        <v>0</v>
      </c>
      <c r="S225" s="10">
        <f>VLOOKUP($A225,'[1]Post consultation'!$A:$W,19,FALSE)</f>
        <v>0</v>
      </c>
      <c r="T225" s="10">
        <f>VLOOKUP($A225,'[1]Post consultation'!$A:$W,20,FALSE)</f>
        <v>0</v>
      </c>
      <c r="U225" s="10">
        <f>VLOOKUP($A225,'[1]Post consultation'!$A:$W,21,FALSE)</f>
        <v>0</v>
      </c>
      <c r="V225" s="10">
        <f>VLOOKUP($A225,'[1]Post consultation'!$A:$W,22,FALSE)</f>
        <v>0</v>
      </c>
      <c r="W225" s="10">
        <f>VLOOKUP($A225,'[1]Post consultation'!$A:$W,23,FALSE)</f>
        <v>0</v>
      </c>
    </row>
    <row r="226" spans="1:23" x14ac:dyDescent="0.4">
      <c r="A226" s="8" t="s">
        <v>480</v>
      </c>
      <c r="B226" s="9" t="s">
        <v>481</v>
      </c>
      <c r="C226" s="9" t="s">
        <v>482</v>
      </c>
      <c r="D226" s="10" t="str">
        <f>VLOOKUP($A226,'[1]Post consultation'!$A:$W,4,FALSE)</f>
        <v>✓</v>
      </c>
      <c r="E226" s="10">
        <f>VLOOKUP($A226,'[1]Post consultation'!$A:$W,5,FALSE)</f>
        <v>0</v>
      </c>
      <c r="F226" s="10">
        <f>VLOOKUP($A226,'[1]Post consultation'!$A:$W,6,FALSE)</f>
        <v>0</v>
      </c>
      <c r="G226" s="10">
        <f>VLOOKUP($A226,'[1]Post consultation'!$A:$W,7,FALSE)</f>
        <v>0</v>
      </c>
      <c r="H226" s="10">
        <f>VLOOKUP($A226,'[1]Post consultation'!$A:$W,8,FALSE)</f>
        <v>0</v>
      </c>
      <c r="I226" s="10" t="str">
        <f>VLOOKUP($A226,'[1]Post consultation'!$A:$W,9,FALSE)</f>
        <v>✓</v>
      </c>
      <c r="J226" s="10" t="str">
        <f>VLOOKUP($A226,'[1]Post consultation'!$A:$W,10,FALSE)</f>
        <v>✓</v>
      </c>
      <c r="K226" s="10">
        <f>VLOOKUP($A226,'[1]Post consultation'!$A:$W,11,FALSE)</f>
        <v>0</v>
      </c>
      <c r="L226" s="10" t="str">
        <f>VLOOKUP($A226,'[1]Post consultation'!$A:$W,12,FALSE)</f>
        <v>✓</v>
      </c>
      <c r="M226" s="10">
        <f>VLOOKUP($A226,'[1]Post consultation'!$A:$W,13,FALSE)</f>
        <v>0</v>
      </c>
      <c r="N226" s="10">
        <f>VLOOKUP($A226,'[1]Post consultation'!$A:$W,14,FALSE)</f>
        <v>0</v>
      </c>
      <c r="O226" s="10">
        <f>VLOOKUP($A226,'[1]Post consultation'!$A:$W,15,FALSE)</f>
        <v>0</v>
      </c>
      <c r="P226" s="10">
        <f>VLOOKUP($A226,'[1]Post consultation'!$A:$W,16,FALSE)</f>
        <v>0</v>
      </c>
      <c r="Q226" s="10" t="str">
        <f>VLOOKUP($A226,'[1]Post consultation'!$A:$W,17,FALSE)</f>
        <v>✓</v>
      </c>
      <c r="R226" s="10">
        <f>VLOOKUP($A226,'[1]Post consultation'!$A:$W,18,FALSE)</f>
        <v>0</v>
      </c>
      <c r="S226" s="10">
        <f>VLOOKUP($A226,'[1]Post consultation'!$A:$W,19,FALSE)</f>
        <v>0</v>
      </c>
      <c r="T226" s="10">
        <f>VLOOKUP($A226,'[1]Post consultation'!$A:$W,20,FALSE)</f>
        <v>0</v>
      </c>
      <c r="U226" s="10">
        <f>VLOOKUP($A226,'[1]Post consultation'!$A:$W,21,FALSE)</f>
        <v>0</v>
      </c>
      <c r="V226" s="10">
        <f>VLOOKUP($A226,'[1]Post consultation'!$A:$W,22,FALSE)</f>
        <v>0</v>
      </c>
      <c r="W226" s="10">
        <f>VLOOKUP($A226,'[1]Post consultation'!$A:$W,23,FALSE)</f>
        <v>0</v>
      </c>
    </row>
    <row r="227" spans="1:23" x14ac:dyDescent="0.4">
      <c r="A227" s="8" t="s">
        <v>483</v>
      </c>
      <c r="B227" s="9" t="s">
        <v>484</v>
      </c>
      <c r="C227" s="9" t="s">
        <v>363</v>
      </c>
      <c r="D227" s="10" t="str">
        <f>VLOOKUP($A227,'[1]Post consultation'!$A:$W,4,FALSE)</f>
        <v>✓</v>
      </c>
      <c r="E227" s="10">
        <f>VLOOKUP($A227,'[1]Post consultation'!$A:$W,5,FALSE)</f>
        <v>0</v>
      </c>
      <c r="F227" s="10">
        <f>VLOOKUP($A227,'[1]Post consultation'!$A:$W,6,FALSE)</f>
        <v>0</v>
      </c>
      <c r="G227" s="10">
        <f>VLOOKUP($A227,'[1]Post consultation'!$A:$W,7,FALSE)</f>
        <v>0</v>
      </c>
      <c r="H227" s="10">
        <f>VLOOKUP($A227,'[1]Post consultation'!$A:$W,8,FALSE)</f>
        <v>0</v>
      </c>
      <c r="I227" s="10" t="str">
        <f>VLOOKUP($A227,'[1]Post consultation'!$A:$W,9,FALSE)</f>
        <v>✓</v>
      </c>
      <c r="J227" s="10" t="str">
        <f>VLOOKUP($A227,'[1]Post consultation'!$A:$W,10,FALSE)</f>
        <v>✓</v>
      </c>
      <c r="K227" s="10">
        <f>VLOOKUP($A227,'[1]Post consultation'!$A:$W,11,FALSE)</f>
        <v>0</v>
      </c>
      <c r="L227" s="10" t="str">
        <f>VLOOKUP($A227,'[1]Post consultation'!$A:$W,12,FALSE)</f>
        <v>✓</v>
      </c>
      <c r="M227" s="10">
        <f>VLOOKUP($A227,'[1]Post consultation'!$A:$W,13,FALSE)</f>
        <v>0</v>
      </c>
      <c r="N227" s="10">
        <f>VLOOKUP($A227,'[1]Post consultation'!$A:$W,14,FALSE)</f>
        <v>0</v>
      </c>
      <c r="O227" s="10">
        <f>VLOOKUP($A227,'[1]Post consultation'!$A:$W,15,FALSE)</f>
        <v>0</v>
      </c>
      <c r="P227" s="10">
        <f>VLOOKUP($A227,'[1]Post consultation'!$A:$W,16,FALSE)</f>
        <v>0</v>
      </c>
      <c r="Q227" s="10" t="str">
        <f>VLOOKUP($A227,'[1]Post consultation'!$A:$W,17,FALSE)</f>
        <v>✓</v>
      </c>
      <c r="R227" s="10">
        <f>VLOOKUP($A227,'[1]Post consultation'!$A:$W,18,FALSE)</f>
        <v>0</v>
      </c>
      <c r="S227" s="10">
        <f>VLOOKUP($A227,'[1]Post consultation'!$A:$W,19,FALSE)</f>
        <v>0</v>
      </c>
      <c r="T227" s="10">
        <f>VLOOKUP($A227,'[1]Post consultation'!$A:$W,20,FALSE)</f>
        <v>0</v>
      </c>
      <c r="U227" s="10">
        <f>VLOOKUP($A227,'[1]Post consultation'!$A:$W,21,FALSE)</f>
        <v>0</v>
      </c>
      <c r="V227" s="10">
        <f>VLOOKUP($A227,'[1]Post consultation'!$A:$W,22,FALSE)</f>
        <v>0</v>
      </c>
      <c r="W227" s="10">
        <f>VLOOKUP($A227,'[1]Post consultation'!$A:$W,23,FALSE)</f>
        <v>0</v>
      </c>
    </row>
    <row r="228" spans="1:23" x14ac:dyDescent="0.4">
      <c r="A228" s="8" t="s">
        <v>485</v>
      </c>
      <c r="B228" s="9" t="s">
        <v>486</v>
      </c>
      <c r="C228" s="9" t="s">
        <v>487</v>
      </c>
      <c r="D228" s="10" t="str">
        <f>VLOOKUP($A228,'[1]Post consultation'!$A:$W,4,FALSE)</f>
        <v>✓</v>
      </c>
      <c r="E228" s="10">
        <f>VLOOKUP($A228,'[1]Post consultation'!$A:$W,5,FALSE)</f>
        <v>0</v>
      </c>
      <c r="F228" s="10">
        <f>VLOOKUP($A228,'[1]Post consultation'!$A:$W,6,FALSE)</f>
        <v>0</v>
      </c>
      <c r="G228" s="10">
        <f>VLOOKUP($A228,'[1]Post consultation'!$A:$W,7,FALSE)</f>
        <v>0</v>
      </c>
      <c r="H228" s="10">
        <f>VLOOKUP($A228,'[1]Post consultation'!$A:$W,8,FALSE)</f>
        <v>0</v>
      </c>
      <c r="I228" s="10">
        <f>VLOOKUP($A228,'[1]Post consultation'!$A:$W,9,FALSE)</f>
        <v>0</v>
      </c>
      <c r="J228" s="10" t="str">
        <f>VLOOKUP($A228,'[1]Post consultation'!$A:$W,10,FALSE)</f>
        <v>✓</v>
      </c>
      <c r="K228" s="10">
        <f>VLOOKUP($A228,'[1]Post consultation'!$A:$W,11,FALSE)</f>
        <v>0</v>
      </c>
      <c r="L228" s="10" t="str">
        <f>VLOOKUP($A228,'[1]Post consultation'!$A:$W,12,FALSE)</f>
        <v>✓</v>
      </c>
      <c r="M228" s="10">
        <f>VLOOKUP($A228,'[1]Post consultation'!$A:$W,13,FALSE)</f>
        <v>0</v>
      </c>
      <c r="N228" s="10">
        <f>VLOOKUP($A228,'[1]Post consultation'!$A:$W,14,FALSE)</f>
        <v>0</v>
      </c>
      <c r="O228" s="10">
        <f>VLOOKUP($A228,'[1]Post consultation'!$A:$W,15,FALSE)</f>
        <v>0</v>
      </c>
      <c r="P228" s="10">
        <f>VLOOKUP($A228,'[1]Post consultation'!$A:$W,16,FALSE)</f>
        <v>0</v>
      </c>
      <c r="Q228" s="10" t="str">
        <f>VLOOKUP($A228,'[1]Post consultation'!$A:$W,17,FALSE)</f>
        <v>✓</v>
      </c>
      <c r="R228" s="10">
        <f>VLOOKUP($A228,'[1]Post consultation'!$A:$W,18,FALSE)</f>
        <v>0</v>
      </c>
      <c r="S228" s="10">
        <f>VLOOKUP($A228,'[1]Post consultation'!$A:$W,19,FALSE)</f>
        <v>0</v>
      </c>
      <c r="T228" s="10">
        <f>VLOOKUP($A228,'[1]Post consultation'!$A:$W,20,FALSE)</f>
        <v>0</v>
      </c>
      <c r="U228" s="10">
        <f>VLOOKUP($A228,'[1]Post consultation'!$A:$W,21,FALSE)</f>
        <v>0</v>
      </c>
      <c r="V228" s="10">
        <f>VLOOKUP($A228,'[1]Post consultation'!$A:$W,22,FALSE)</f>
        <v>0</v>
      </c>
      <c r="W228" s="10">
        <f>VLOOKUP($A228,'[1]Post consultation'!$A:$W,23,FALSE)</f>
        <v>0</v>
      </c>
    </row>
    <row r="229" spans="1:23" x14ac:dyDescent="0.4">
      <c r="A229" s="8" t="s">
        <v>488</v>
      </c>
      <c r="B229" s="9" t="s">
        <v>489</v>
      </c>
      <c r="C229" s="9" t="s">
        <v>490</v>
      </c>
      <c r="D229" s="10" t="str">
        <f>VLOOKUP($A229,'[1]Post consultation'!$A:$W,4,FALSE)</f>
        <v>✓</v>
      </c>
      <c r="E229" s="10">
        <f>VLOOKUP($A229,'[1]Post consultation'!$A:$W,5,FALSE)</f>
        <v>0</v>
      </c>
      <c r="F229" s="10">
        <f>VLOOKUP($A229,'[1]Post consultation'!$A:$W,6,FALSE)</f>
        <v>0</v>
      </c>
      <c r="G229" s="10">
        <f>VLOOKUP($A229,'[1]Post consultation'!$A:$W,7,FALSE)</f>
        <v>0</v>
      </c>
      <c r="H229" s="10">
        <f>VLOOKUP($A229,'[1]Post consultation'!$A:$W,8,FALSE)</f>
        <v>0</v>
      </c>
      <c r="I229" s="10">
        <f>VLOOKUP($A229,'[1]Post consultation'!$A:$W,9,FALSE)</f>
        <v>0</v>
      </c>
      <c r="J229" s="10" t="str">
        <f>VLOOKUP($A229,'[1]Post consultation'!$A:$W,10,FALSE)</f>
        <v>✓</v>
      </c>
      <c r="K229" s="10">
        <f>VLOOKUP($A229,'[1]Post consultation'!$A:$W,11,FALSE)</f>
        <v>0</v>
      </c>
      <c r="L229" s="10" t="str">
        <f>VLOOKUP($A229,'[1]Post consultation'!$A:$W,12,FALSE)</f>
        <v>✓</v>
      </c>
      <c r="M229" s="10">
        <f>VLOOKUP($A229,'[1]Post consultation'!$A:$W,13,FALSE)</f>
        <v>0</v>
      </c>
      <c r="N229" s="10">
        <f>VLOOKUP($A229,'[1]Post consultation'!$A:$W,14,FALSE)</f>
        <v>0</v>
      </c>
      <c r="O229" s="10">
        <f>VLOOKUP($A229,'[1]Post consultation'!$A:$W,15,FALSE)</f>
        <v>0</v>
      </c>
      <c r="P229" s="10">
        <f>VLOOKUP($A229,'[1]Post consultation'!$A:$W,16,FALSE)</f>
        <v>0</v>
      </c>
      <c r="Q229" s="10" t="str">
        <f>VLOOKUP($A229,'[1]Post consultation'!$A:$W,17,FALSE)</f>
        <v>✓</v>
      </c>
      <c r="R229" s="10">
        <f>VLOOKUP($A229,'[1]Post consultation'!$A:$W,18,FALSE)</f>
        <v>0</v>
      </c>
      <c r="S229" s="10">
        <f>VLOOKUP($A229,'[1]Post consultation'!$A:$W,19,FALSE)</f>
        <v>0</v>
      </c>
      <c r="T229" s="10">
        <f>VLOOKUP($A229,'[1]Post consultation'!$A:$W,20,FALSE)</f>
        <v>0</v>
      </c>
      <c r="U229" s="10">
        <f>VLOOKUP($A229,'[1]Post consultation'!$A:$W,21,FALSE)</f>
        <v>0</v>
      </c>
      <c r="V229" s="10">
        <f>VLOOKUP($A229,'[1]Post consultation'!$A:$W,22,FALSE)</f>
        <v>0</v>
      </c>
      <c r="W229" s="10">
        <f>VLOOKUP($A229,'[1]Post consultation'!$A:$W,23,FALSE)</f>
        <v>0</v>
      </c>
    </row>
    <row r="230" spans="1:23" x14ac:dyDescent="0.4">
      <c r="A230" s="8" t="s">
        <v>491</v>
      </c>
      <c r="B230" s="9" t="s">
        <v>492</v>
      </c>
      <c r="C230" s="9" t="s">
        <v>490</v>
      </c>
      <c r="D230" s="10" t="str">
        <f>VLOOKUP($A230,'[1]Post consultation'!$A:$W,4,FALSE)</f>
        <v>✓</v>
      </c>
      <c r="E230" s="10">
        <f>VLOOKUP($A230,'[1]Post consultation'!$A:$W,5,FALSE)</f>
        <v>0</v>
      </c>
      <c r="F230" s="10">
        <f>VLOOKUP($A230,'[1]Post consultation'!$A:$W,6,FALSE)</f>
        <v>0</v>
      </c>
      <c r="G230" s="10">
        <f>VLOOKUP($A230,'[1]Post consultation'!$A:$W,7,FALSE)</f>
        <v>0</v>
      </c>
      <c r="H230" s="10">
        <f>VLOOKUP($A230,'[1]Post consultation'!$A:$W,8,FALSE)</f>
        <v>0</v>
      </c>
      <c r="I230" s="10" t="str">
        <f>VLOOKUP($A230,'[1]Post consultation'!$A:$W,9,FALSE)</f>
        <v>✓</v>
      </c>
      <c r="J230" s="10" t="str">
        <f>VLOOKUP($A230,'[1]Post consultation'!$A:$W,10,FALSE)</f>
        <v>✓</v>
      </c>
      <c r="K230" s="10">
        <f>VLOOKUP($A230,'[1]Post consultation'!$A:$W,11,FALSE)</f>
        <v>0</v>
      </c>
      <c r="L230" s="10" t="str">
        <f>VLOOKUP($A230,'[1]Post consultation'!$A:$W,12,FALSE)</f>
        <v>✓</v>
      </c>
      <c r="M230" s="10">
        <f>VLOOKUP($A230,'[1]Post consultation'!$A:$W,13,FALSE)</f>
        <v>0</v>
      </c>
      <c r="N230" s="10">
        <f>VLOOKUP($A230,'[1]Post consultation'!$A:$W,14,FALSE)</f>
        <v>0</v>
      </c>
      <c r="O230" s="10">
        <f>VLOOKUP($A230,'[1]Post consultation'!$A:$W,15,FALSE)</f>
        <v>0</v>
      </c>
      <c r="P230" s="10">
        <f>VLOOKUP($A230,'[1]Post consultation'!$A:$W,16,FALSE)</f>
        <v>0</v>
      </c>
      <c r="Q230" s="10" t="str">
        <f>VLOOKUP($A230,'[1]Post consultation'!$A:$W,17,FALSE)</f>
        <v>✓</v>
      </c>
      <c r="R230" s="10">
        <f>VLOOKUP($A230,'[1]Post consultation'!$A:$W,18,FALSE)</f>
        <v>0</v>
      </c>
      <c r="S230" s="10">
        <f>VLOOKUP($A230,'[1]Post consultation'!$A:$W,19,FALSE)</f>
        <v>0</v>
      </c>
      <c r="T230" s="10">
        <f>VLOOKUP($A230,'[1]Post consultation'!$A:$W,20,FALSE)</f>
        <v>0</v>
      </c>
      <c r="U230" s="10">
        <f>VLOOKUP($A230,'[1]Post consultation'!$A:$W,21,FALSE)</f>
        <v>0</v>
      </c>
      <c r="V230" s="10">
        <f>VLOOKUP($A230,'[1]Post consultation'!$A:$W,22,FALSE)</f>
        <v>0</v>
      </c>
      <c r="W230" s="10">
        <f>VLOOKUP($A230,'[1]Post consultation'!$A:$W,23,FALSE)</f>
        <v>0</v>
      </c>
    </row>
    <row r="231" spans="1:23" x14ac:dyDescent="0.4">
      <c r="A231" s="8" t="s">
        <v>493</v>
      </c>
      <c r="B231" s="9" t="s">
        <v>494</v>
      </c>
      <c r="C231" s="9" t="s">
        <v>495</v>
      </c>
      <c r="D231" s="10">
        <f>VLOOKUP($A231,'[1]Post consultation'!$A:$W,4,FALSE)</f>
        <v>0</v>
      </c>
      <c r="E231" s="10">
        <f>VLOOKUP($A231,'[1]Post consultation'!$A:$W,5,FALSE)</f>
        <v>0</v>
      </c>
      <c r="F231" s="10">
        <f>VLOOKUP($A231,'[1]Post consultation'!$A:$W,6,FALSE)</f>
        <v>0</v>
      </c>
      <c r="G231" s="10">
        <f>VLOOKUP($A231,'[1]Post consultation'!$A:$W,7,FALSE)</f>
        <v>0</v>
      </c>
      <c r="H231" s="10">
        <f>VLOOKUP($A231,'[1]Post consultation'!$A:$W,8,FALSE)</f>
        <v>0</v>
      </c>
      <c r="I231" s="10" t="str">
        <f>VLOOKUP($A231,'[1]Post consultation'!$A:$W,9,FALSE)</f>
        <v>✓</v>
      </c>
      <c r="J231" s="10" t="str">
        <f>VLOOKUP($A231,'[1]Post consultation'!$A:$W,10,FALSE)</f>
        <v>✓</v>
      </c>
      <c r="K231" s="10">
        <f>VLOOKUP($A231,'[1]Post consultation'!$A:$W,11,FALSE)</f>
        <v>0</v>
      </c>
      <c r="L231" s="10" t="str">
        <f>VLOOKUP($A231,'[1]Post consultation'!$A:$W,12,FALSE)</f>
        <v>✓</v>
      </c>
      <c r="M231" s="10">
        <f>VLOOKUP($A231,'[1]Post consultation'!$A:$W,13,FALSE)</f>
        <v>0</v>
      </c>
      <c r="N231" s="10">
        <f>VLOOKUP($A231,'[1]Post consultation'!$A:$W,14,FALSE)</f>
        <v>0</v>
      </c>
      <c r="O231" s="10">
        <f>VLOOKUP($A231,'[1]Post consultation'!$A:$W,15,FALSE)</f>
        <v>0</v>
      </c>
      <c r="P231" s="10">
        <f>VLOOKUP($A231,'[1]Post consultation'!$A:$W,16,FALSE)</f>
        <v>0</v>
      </c>
      <c r="Q231" s="10" t="str">
        <f>VLOOKUP($A231,'[1]Post consultation'!$A:$W,17,FALSE)</f>
        <v>✓</v>
      </c>
      <c r="R231" s="10">
        <f>VLOOKUP($A231,'[1]Post consultation'!$A:$W,18,FALSE)</f>
        <v>0</v>
      </c>
      <c r="S231" s="10">
        <f>VLOOKUP($A231,'[1]Post consultation'!$A:$W,19,FALSE)</f>
        <v>0</v>
      </c>
      <c r="T231" s="10">
        <f>VLOOKUP($A231,'[1]Post consultation'!$A:$W,20,FALSE)</f>
        <v>0</v>
      </c>
      <c r="U231" s="10">
        <f>VLOOKUP($A231,'[1]Post consultation'!$A:$W,21,FALSE)</f>
        <v>0</v>
      </c>
      <c r="V231" s="10">
        <f>VLOOKUP($A231,'[1]Post consultation'!$A:$W,22,FALSE)</f>
        <v>0</v>
      </c>
      <c r="W231" s="10">
        <f>VLOOKUP($A231,'[1]Post consultation'!$A:$W,23,FALSE)</f>
        <v>0</v>
      </c>
    </row>
    <row r="232" spans="1:23" x14ac:dyDescent="0.4">
      <c r="A232" s="8" t="s">
        <v>496</v>
      </c>
      <c r="B232" s="9" t="s">
        <v>392</v>
      </c>
      <c r="C232" s="9" t="s">
        <v>495</v>
      </c>
      <c r="D232" s="10" t="str">
        <f>VLOOKUP($A232,'[1]Post consultation'!$A:$W,4,FALSE)</f>
        <v>✓</v>
      </c>
      <c r="E232" s="10">
        <f>VLOOKUP($A232,'[1]Post consultation'!$A:$W,5,FALSE)</f>
        <v>0</v>
      </c>
      <c r="F232" s="10">
        <f>VLOOKUP($A232,'[1]Post consultation'!$A:$W,6,FALSE)</f>
        <v>0</v>
      </c>
      <c r="G232" s="10">
        <f>VLOOKUP($A232,'[1]Post consultation'!$A:$W,7,FALSE)</f>
        <v>0</v>
      </c>
      <c r="H232" s="10">
        <f>VLOOKUP($A232,'[1]Post consultation'!$A:$W,8,FALSE)</f>
        <v>0</v>
      </c>
      <c r="I232" s="10" t="str">
        <f>VLOOKUP($A232,'[1]Post consultation'!$A:$W,9,FALSE)</f>
        <v>✓</v>
      </c>
      <c r="J232" s="10" t="str">
        <f>VLOOKUP($A232,'[1]Post consultation'!$A:$W,10,FALSE)</f>
        <v>✓</v>
      </c>
      <c r="K232" s="10" t="str">
        <f>VLOOKUP($A232,'[1]Post consultation'!$A:$W,11,FALSE)</f>
        <v>✓</v>
      </c>
      <c r="L232" s="10" t="str">
        <f>VLOOKUP($A232,'[1]Post consultation'!$A:$W,12,FALSE)</f>
        <v>✓</v>
      </c>
      <c r="M232" s="10">
        <f>VLOOKUP($A232,'[1]Post consultation'!$A:$W,13,FALSE)</f>
        <v>0</v>
      </c>
      <c r="N232" s="10">
        <f>VLOOKUP($A232,'[1]Post consultation'!$A:$W,14,FALSE)</f>
        <v>0</v>
      </c>
      <c r="O232" s="10">
        <f>VLOOKUP($A232,'[1]Post consultation'!$A:$W,15,FALSE)</f>
        <v>0</v>
      </c>
      <c r="P232" s="10">
        <f>VLOOKUP($A232,'[1]Post consultation'!$A:$W,16,FALSE)</f>
        <v>0</v>
      </c>
      <c r="Q232" s="10" t="str">
        <f>VLOOKUP($A232,'[1]Post consultation'!$A:$W,17,FALSE)</f>
        <v>✓</v>
      </c>
      <c r="R232" s="10" t="str">
        <f>VLOOKUP($A232,'[1]Post consultation'!$A:$W,18,FALSE)</f>
        <v>✓</v>
      </c>
      <c r="S232" s="10">
        <f>VLOOKUP($A232,'[1]Post consultation'!$A:$W,19,FALSE)</f>
        <v>0</v>
      </c>
      <c r="T232" s="10">
        <f>VLOOKUP($A232,'[1]Post consultation'!$A:$W,20,FALSE)</f>
        <v>0</v>
      </c>
      <c r="U232" s="10">
        <f>VLOOKUP($A232,'[1]Post consultation'!$A:$W,21,FALSE)</f>
        <v>0</v>
      </c>
      <c r="V232" s="10">
        <f>VLOOKUP($A232,'[1]Post consultation'!$A:$W,22,FALSE)</f>
        <v>0</v>
      </c>
      <c r="W232" s="10">
        <f>VLOOKUP($A232,'[1]Post consultation'!$A:$W,23,FALSE)</f>
        <v>0</v>
      </c>
    </row>
    <row r="233" spans="1:23" x14ac:dyDescent="0.4">
      <c r="A233" s="8" t="s">
        <v>497</v>
      </c>
      <c r="B233" s="9" t="s">
        <v>392</v>
      </c>
      <c r="C233" s="9" t="s">
        <v>498</v>
      </c>
      <c r="D233" s="10" t="str">
        <f>VLOOKUP($A233,'[1]Post consultation'!$A:$W,4,FALSE)</f>
        <v>✓</v>
      </c>
      <c r="E233" s="10">
        <f>VLOOKUP($A233,'[1]Post consultation'!$A:$W,5,FALSE)</f>
        <v>0</v>
      </c>
      <c r="F233" s="10">
        <f>VLOOKUP($A233,'[1]Post consultation'!$A:$W,6,FALSE)</f>
        <v>0</v>
      </c>
      <c r="G233" s="10">
        <f>VLOOKUP($A233,'[1]Post consultation'!$A:$W,7,FALSE)</f>
        <v>0</v>
      </c>
      <c r="H233" s="10">
        <f>VLOOKUP($A233,'[1]Post consultation'!$A:$W,8,FALSE)</f>
        <v>0</v>
      </c>
      <c r="I233" s="10">
        <f>VLOOKUP($A233,'[1]Post consultation'!$A:$W,9,FALSE)</f>
        <v>0</v>
      </c>
      <c r="J233" s="10" t="str">
        <f>VLOOKUP($A233,'[1]Post consultation'!$A:$W,10,FALSE)</f>
        <v>✓</v>
      </c>
      <c r="K233" s="10">
        <f>VLOOKUP($A233,'[1]Post consultation'!$A:$W,11,FALSE)</f>
        <v>0</v>
      </c>
      <c r="L233" s="10" t="str">
        <f>VLOOKUP($A233,'[1]Post consultation'!$A:$W,12,FALSE)</f>
        <v>✓</v>
      </c>
      <c r="M233" s="10">
        <f>VLOOKUP($A233,'[1]Post consultation'!$A:$W,13,FALSE)</f>
        <v>0</v>
      </c>
      <c r="N233" s="10">
        <f>VLOOKUP($A233,'[1]Post consultation'!$A:$W,14,FALSE)</f>
        <v>0</v>
      </c>
      <c r="O233" s="10">
        <f>VLOOKUP($A233,'[1]Post consultation'!$A:$W,15,FALSE)</f>
        <v>0</v>
      </c>
      <c r="P233" s="10">
        <f>VLOOKUP($A233,'[1]Post consultation'!$A:$W,16,FALSE)</f>
        <v>0</v>
      </c>
      <c r="Q233" s="10" t="str">
        <f>VLOOKUP($A233,'[1]Post consultation'!$A:$W,17,FALSE)</f>
        <v>✓</v>
      </c>
      <c r="R233" s="10">
        <f>VLOOKUP($A233,'[1]Post consultation'!$A:$W,18,FALSE)</f>
        <v>0</v>
      </c>
      <c r="S233" s="10">
        <f>VLOOKUP($A233,'[1]Post consultation'!$A:$W,19,FALSE)</f>
        <v>0</v>
      </c>
      <c r="T233" s="10">
        <f>VLOOKUP($A233,'[1]Post consultation'!$A:$W,20,FALSE)</f>
        <v>0</v>
      </c>
      <c r="U233" s="10">
        <f>VLOOKUP($A233,'[1]Post consultation'!$A:$W,21,FALSE)</f>
        <v>0</v>
      </c>
      <c r="V233" s="10">
        <f>VLOOKUP($A233,'[1]Post consultation'!$A:$W,22,FALSE)</f>
        <v>0</v>
      </c>
      <c r="W233" s="10">
        <f>VLOOKUP($A233,'[1]Post consultation'!$A:$W,23,FALSE)</f>
        <v>0</v>
      </c>
    </row>
    <row r="234" spans="1:23" x14ac:dyDescent="0.4">
      <c r="A234" s="8" t="s">
        <v>499</v>
      </c>
      <c r="B234" s="9" t="s">
        <v>500</v>
      </c>
      <c r="C234" s="9" t="s">
        <v>501</v>
      </c>
      <c r="D234" s="10" t="str">
        <f>VLOOKUP($A234,'[1]Post consultation'!$A:$W,4,FALSE)</f>
        <v>✓</v>
      </c>
      <c r="E234" s="10">
        <f>VLOOKUP($A234,'[1]Post consultation'!$A:$W,5,FALSE)</f>
        <v>0</v>
      </c>
      <c r="F234" s="10">
        <f>VLOOKUP($A234,'[1]Post consultation'!$A:$W,6,FALSE)</f>
        <v>0</v>
      </c>
      <c r="G234" s="10">
        <f>VLOOKUP($A234,'[1]Post consultation'!$A:$W,7,FALSE)</f>
        <v>0</v>
      </c>
      <c r="H234" s="10">
        <f>VLOOKUP($A234,'[1]Post consultation'!$A:$W,8,FALSE)</f>
        <v>0</v>
      </c>
      <c r="I234" s="10">
        <f>VLOOKUP($A234,'[1]Post consultation'!$A:$W,9,FALSE)</f>
        <v>0</v>
      </c>
      <c r="J234" s="10" t="str">
        <f>VLOOKUP($A234,'[1]Post consultation'!$A:$W,10,FALSE)</f>
        <v>✓</v>
      </c>
      <c r="K234" s="10">
        <f>VLOOKUP($A234,'[1]Post consultation'!$A:$W,11,FALSE)</f>
        <v>0</v>
      </c>
      <c r="L234" s="10" t="str">
        <f>VLOOKUP($A234,'[1]Post consultation'!$A:$W,12,FALSE)</f>
        <v>✓</v>
      </c>
      <c r="M234" s="10">
        <f>VLOOKUP($A234,'[1]Post consultation'!$A:$W,13,FALSE)</f>
        <v>0</v>
      </c>
      <c r="N234" s="10">
        <f>VLOOKUP($A234,'[1]Post consultation'!$A:$W,14,FALSE)</f>
        <v>0</v>
      </c>
      <c r="O234" s="10">
        <f>VLOOKUP($A234,'[1]Post consultation'!$A:$W,15,FALSE)</f>
        <v>0</v>
      </c>
      <c r="P234" s="10">
        <f>VLOOKUP($A234,'[1]Post consultation'!$A:$W,16,FALSE)</f>
        <v>0</v>
      </c>
      <c r="Q234" s="10" t="str">
        <f>VLOOKUP($A234,'[1]Post consultation'!$A:$W,17,FALSE)</f>
        <v>✓</v>
      </c>
      <c r="R234" s="10">
        <f>VLOOKUP($A234,'[1]Post consultation'!$A:$W,18,FALSE)</f>
        <v>0</v>
      </c>
      <c r="S234" s="10">
        <f>VLOOKUP($A234,'[1]Post consultation'!$A:$W,19,FALSE)</f>
        <v>0</v>
      </c>
      <c r="T234" s="10">
        <f>VLOOKUP($A234,'[1]Post consultation'!$A:$W,20,FALSE)</f>
        <v>0</v>
      </c>
      <c r="U234" s="10">
        <f>VLOOKUP($A234,'[1]Post consultation'!$A:$W,21,FALSE)</f>
        <v>0</v>
      </c>
      <c r="V234" s="10">
        <f>VLOOKUP($A234,'[1]Post consultation'!$A:$W,22,FALSE)</f>
        <v>0</v>
      </c>
      <c r="W234" s="10">
        <f>VLOOKUP($A234,'[1]Post consultation'!$A:$W,23,FALSE)</f>
        <v>0</v>
      </c>
    </row>
    <row r="235" spans="1:23" x14ac:dyDescent="0.4">
      <c r="A235" s="8" t="s">
        <v>502</v>
      </c>
      <c r="B235" s="9" t="s">
        <v>85</v>
      </c>
      <c r="C235" s="9" t="s">
        <v>501</v>
      </c>
      <c r="D235" s="10" t="str">
        <f>VLOOKUP($A235,'[1]Post consultation'!$A:$W,4,FALSE)</f>
        <v>✓</v>
      </c>
      <c r="E235" s="10">
        <f>VLOOKUP($A235,'[1]Post consultation'!$A:$W,5,FALSE)</f>
        <v>0</v>
      </c>
      <c r="F235" s="10">
        <f>VLOOKUP($A235,'[1]Post consultation'!$A:$W,6,FALSE)</f>
        <v>0</v>
      </c>
      <c r="G235" s="10">
        <f>VLOOKUP($A235,'[1]Post consultation'!$A:$W,7,FALSE)</f>
        <v>0</v>
      </c>
      <c r="H235" s="10">
        <f>VLOOKUP($A235,'[1]Post consultation'!$A:$W,8,FALSE)</f>
        <v>0</v>
      </c>
      <c r="I235" s="10">
        <f>VLOOKUP($A235,'[1]Post consultation'!$A:$W,9,FALSE)</f>
        <v>0</v>
      </c>
      <c r="J235" s="10" t="str">
        <f>VLOOKUP($A235,'[1]Post consultation'!$A:$W,10,FALSE)</f>
        <v>✓</v>
      </c>
      <c r="K235" s="10">
        <f>VLOOKUP($A235,'[1]Post consultation'!$A:$W,11,FALSE)</f>
        <v>0</v>
      </c>
      <c r="L235" s="10" t="str">
        <f>VLOOKUP($A235,'[1]Post consultation'!$A:$W,12,FALSE)</f>
        <v>✓</v>
      </c>
      <c r="M235" s="10">
        <f>VLOOKUP($A235,'[1]Post consultation'!$A:$W,13,FALSE)</f>
        <v>0</v>
      </c>
      <c r="N235" s="10">
        <f>VLOOKUP($A235,'[1]Post consultation'!$A:$W,14,FALSE)</f>
        <v>0</v>
      </c>
      <c r="O235" s="10">
        <f>VLOOKUP($A235,'[1]Post consultation'!$A:$W,15,FALSE)</f>
        <v>0</v>
      </c>
      <c r="P235" s="10">
        <f>VLOOKUP($A235,'[1]Post consultation'!$A:$W,16,FALSE)</f>
        <v>0</v>
      </c>
      <c r="Q235" s="10" t="str">
        <f>VLOOKUP($A235,'[1]Post consultation'!$A:$W,17,FALSE)</f>
        <v>✓</v>
      </c>
      <c r="R235" s="10">
        <f>VLOOKUP($A235,'[1]Post consultation'!$A:$W,18,FALSE)</f>
        <v>0</v>
      </c>
      <c r="S235" s="10">
        <f>VLOOKUP($A235,'[1]Post consultation'!$A:$W,19,FALSE)</f>
        <v>0</v>
      </c>
      <c r="T235" s="10">
        <f>VLOOKUP($A235,'[1]Post consultation'!$A:$W,20,FALSE)</f>
        <v>0</v>
      </c>
      <c r="U235" s="10">
        <f>VLOOKUP($A235,'[1]Post consultation'!$A:$W,21,FALSE)</f>
        <v>0</v>
      </c>
      <c r="V235" s="10">
        <f>VLOOKUP($A235,'[1]Post consultation'!$A:$W,22,FALSE)</f>
        <v>0</v>
      </c>
      <c r="W235" s="10">
        <f>VLOOKUP($A235,'[1]Post consultation'!$A:$W,23,FALSE)</f>
        <v>0</v>
      </c>
    </row>
    <row r="236" spans="1:23" x14ac:dyDescent="0.4">
      <c r="A236" s="8" t="s">
        <v>503</v>
      </c>
      <c r="B236" s="9" t="s">
        <v>58</v>
      </c>
      <c r="C236" s="9" t="s">
        <v>490</v>
      </c>
      <c r="D236" s="10" t="str">
        <f>VLOOKUP($A236,'[1]Post consultation'!$A:$W,4,FALSE)</f>
        <v>✓</v>
      </c>
      <c r="E236" s="10">
        <f>VLOOKUP($A236,'[1]Post consultation'!$A:$W,5,FALSE)</f>
        <v>0</v>
      </c>
      <c r="F236" s="10">
        <f>VLOOKUP($A236,'[1]Post consultation'!$A:$W,6,FALSE)</f>
        <v>0</v>
      </c>
      <c r="G236" s="10">
        <f>VLOOKUP($A236,'[1]Post consultation'!$A:$W,7,FALSE)</f>
        <v>0</v>
      </c>
      <c r="H236" s="10">
        <f>VLOOKUP($A236,'[1]Post consultation'!$A:$W,8,FALSE)</f>
        <v>0</v>
      </c>
      <c r="I236" s="10">
        <f>VLOOKUP($A236,'[1]Post consultation'!$A:$W,9,FALSE)</f>
        <v>0</v>
      </c>
      <c r="J236" s="10" t="str">
        <f>VLOOKUP($A236,'[1]Post consultation'!$A:$W,10,FALSE)</f>
        <v>✓</v>
      </c>
      <c r="K236" s="10">
        <f>VLOOKUP($A236,'[1]Post consultation'!$A:$W,11,FALSE)</f>
        <v>0</v>
      </c>
      <c r="L236" s="10" t="str">
        <f>VLOOKUP($A236,'[1]Post consultation'!$A:$W,12,FALSE)</f>
        <v>✓</v>
      </c>
      <c r="M236" s="10">
        <f>VLOOKUP($A236,'[1]Post consultation'!$A:$W,13,FALSE)</f>
        <v>0</v>
      </c>
      <c r="N236" s="10">
        <f>VLOOKUP($A236,'[1]Post consultation'!$A:$W,14,FALSE)</f>
        <v>0</v>
      </c>
      <c r="O236" s="10">
        <f>VLOOKUP($A236,'[1]Post consultation'!$A:$W,15,FALSE)</f>
        <v>0</v>
      </c>
      <c r="P236" s="10">
        <f>VLOOKUP($A236,'[1]Post consultation'!$A:$W,16,FALSE)</f>
        <v>0</v>
      </c>
      <c r="Q236" s="10" t="str">
        <f>VLOOKUP($A236,'[1]Post consultation'!$A:$W,17,FALSE)</f>
        <v>✓</v>
      </c>
      <c r="R236" s="10">
        <f>VLOOKUP($A236,'[1]Post consultation'!$A:$W,18,FALSE)</f>
        <v>0</v>
      </c>
      <c r="S236" s="10">
        <f>VLOOKUP($A236,'[1]Post consultation'!$A:$W,19,FALSE)</f>
        <v>0</v>
      </c>
      <c r="T236" s="10">
        <f>VLOOKUP($A236,'[1]Post consultation'!$A:$W,20,FALSE)</f>
        <v>0</v>
      </c>
      <c r="U236" s="10">
        <f>VLOOKUP($A236,'[1]Post consultation'!$A:$W,21,FALSE)</f>
        <v>0</v>
      </c>
      <c r="V236" s="10">
        <f>VLOOKUP($A236,'[1]Post consultation'!$A:$W,22,FALSE)</f>
        <v>0</v>
      </c>
      <c r="W236" s="10">
        <f>VLOOKUP($A236,'[1]Post consultation'!$A:$W,23,FALSE)</f>
        <v>0</v>
      </c>
    </row>
    <row r="237" spans="1:23" x14ac:dyDescent="0.4">
      <c r="A237" s="8" t="s">
        <v>504</v>
      </c>
      <c r="B237" s="9" t="s">
        <v>505</v>
      </c>
      <c r="C237" s="9" t="s">
        <v>501</v>
      </c>
      <c r="D237" s="10" t="str">
        <f>VLOOKUP($A237,'[1]Post consultation'!$A:$W,4,FALSE)</f>
        <v>✓</v>
      </c>
      <c r="E237" s="10">
        <f>VLOOKUP($A237,'[1]Post consultation'!$A:$W,5,FALSE)</f>
        <v>0</v>
      </c>
      <c r="F237" s="10">
        <f>VLOOKUP($A237,'[1]Post consultation'!$A:$W,6,FALSE)</f>
        <v>0</v>
      </c>
      <c r="G237" s="10">
        <f>VLOOKUP($A237,'[1]Post consultation'!$A:$W,7,FALSE)</f>
        <v>0</v>
      </c>
      <c r="H237" s="10">
        <f>VLOOKUP($A237,'[1]Post consultation'!$A:$W,8,FALSE)</f>
        <v>0</v>
      </c>
      <c r="I237" s="10">
        <f>VLOOKUP($A237,'[1]Post consultation'!$A:$W,9,FALSE)</f>
        <v>0</v>
      </c>
      <c r="J237" s="10" t="str">
        <f>VLOOKUP($A237,'[1]Post consultation'!$A:$W,10,FALSE)</f>
        <v>✓</v>
      </c>
      <c r="K237" s="10">
        <f>VLOOKUP($A237,'[1]Post consultation'!$A:$W,11,FALSE)</f>
        <v>0</v>
      </c>
      <c r="L237" s="10" t="str">
        <f>VLOOKUP($A237,'[1]Post consultation'!$A:$W,12,FALSE)</f>
        <v>✓</v>
      </c>
      <c r="M237" s="10">
        <f>VLOOKUP($A237,'[1]Post consultation'!$A:$W,13,FALSE)</f>
        <v>0</v>
      </c>
      <c r="N237" s="10">
        <f>VLOOKUP($A237,'[1]Post consultation'!$A:$W,14,FALSE)</f>
        <v>0</v>
      </c>
      <c r="O237" s="10">
        <f>VLOOKUP($A237,'[1]Post consultation'!$A:$W,15,FALSE)</f>
        <v>0</v>
      </c>
      <c r="P237" s="10">
        <f>VLOOKUP($A237,'[1]Post consultation'!$A:$W,16,FALSE)</f>
        <v>0</v>
      </c>
      <c r="Q237" s="10" t="str">
        <f>VLOOKUP($A237,'[1]Post consultation'!$A:$W,17,FALSE)</f>
        <v>✓</v>
      </c>
      <c r="R237" s="10">
        <f>VLOOKUP($A237,'[1]Post consultation'!$A:$W,18,FALSE)</f>
        <v>0</v>
      </c>
      <c r="S237" s="10">
        <f>VLOOKUP($A237,'[1]Post consultation'!$A:$W,19,FALSE)</f>
        <v>0</v>
      </c>
      <c r="T237" s="10">
        <f>VLOOKUP($A237,'[1]Post consultation'!$A:$W,20,FALSE)</f>
        <v>0</v>
      </c>
      <c r="U237" s="10">
        <f>VLOOKUP($A237,'[1]Post consultation'!$A:$W,21,FALSE)</f>
        <v>0</v>
      </c>
      <c r="V237" s="10">
        <f>VLOOKUP($A237,'[1]Post consultation'!$A:$W,22,FALSE)</f>
        <v>0</v>
      </c>
      <c r="W237" s="10">
        <f>VLOOKUP($A237,'[1]Post consultation'!$A:$W,23,FALSE)</f>
        <v>0</v>
      </c>
    </row>
    <row r="238" spans="1:23" x14ac:dyDescent="0.4">
      <c r="A238" s="8" t="s">
        <v>506</v>
      </c>
      <c r="B238" s="9" t="s">
        <v>489</v>
      </c>
      <c r="C238" s="9" t="s">
        <v>507</v>
      </c>
      <c r="D238" s="10" t="str">
        <f>VLOOKUP($A238,'[1]Post consultation'!$A:$W,4,FALSE)</f>
        <v>✓</v>
      </c>
      <c r="E238" s="10">
        <f>VLOOKUP($A238,'[1]Post consultation'!$A:$W,5,FALSE)</f>
        <v>0</v>
      </c>
      <c r="F238" s="10">
        <f>VLOOKUP($A238,'[1]Post consultation'!$A:$W,6,FALSE)</f>
        <v>0</v>
      </c>
      <c r="G238" s="10">
        <f>VLOOKUP($A238,'[1]Post consultation'!$A:$W,7,FALSE)</f>
        <v>0</v>
      </c>
      <c r="H238" s="10">
        <f>VLOOKUP($A238,'[1]Post consultation'!$A:$W,8,FALSE)</f>
        <v>0</v>
      </c>
      <c r="I238" s="10" t="str">
        <f>VLOOKUP($A238,'[1]Post consultation'!$A:$W,9,FALSE)</f>
        <v>✓</v>
      </c>
      <c r="J238" s="10" t="str">
        <f>VLOOKUP($A238,'[1]Post consultation'!$A:$W,10,FALSE)</f>
        <v>✓</v>
      </c>
      <c r="K238" s="10">
        <f>VLOOKUP($A238,'[1]Post consultation'!$A:$W,11,FALSE)</f>
        <v>0</v>
      </c>
      <c r="L238" s="10" t="str">
        <f>VLOOKUP($A238,'[1]Post consultation'!$A:$W,12,FALSE)</f>
        <v>✓</v>
      </c>
      <c r="M238" s="10">
        <f>VLOOKUP($A238,'[1]Post consultation'!$A:$W,13,FALSE)</f>
        <v>0</v>
      </c>
      <c r="N238" s="10">
        <f>VLOOKUP($A238,'[1]Post consultation'!$A:$W,14,FALSE)</f>
        <v>0</v>
      </c>
      <c r="O238" s="10">
        <f>VLOOKUP($A238,'[1]Post consultation'!$A:$W,15,FALSE)</f>
        <v>0</v>
      </c>
      <c r="P238" s="10">
        <f>VLOOKUP($A238,'[1]Post consultation'!$A:$W,16,FALSE)</f>
        <v>0</v>
      </c>
      <c r="Q238" s="10" t="str">
        <f>VLOOKUP($A238,'[1]Post consultation'!$A:$W,17,FALSE)</f>
        <v>✓</v>
      </c>
      <c r="R238" s="10">
        <f>VLOOKUP($A238,'[1]Post consultation'!$A:$W,18,FALSE)</f>
        <v>0</v>
      </c>
      <c r="S238" s="10">
        <f>VLOOKUP($A238,'[1]Post consultation'!$A:$W,19,FALSE)</f>
        <v>0</v>
      </c>
      <c r="T238" s="10">
        <f>VLOOKUP($A238,'[1]Post consultation'!$A:$W,20,FALSE)</f>
        <v>0</v>
      </c>
      <c r="U238" s="10">
        <f>VLOOKUP($A238,'[1]Post consultation'!$A:$W,21,FALSE)</f>
        <v>0</v>
      </c>
      <c r="V238" s="10">
        <f>VLOOKUP($A238,'[1]Post consultation'!$A:$W,22,FALSE)</f>
        <v>0</v>
      </c>
      <c r="W238" s="10">
        <f>VLOOKUP($A238,'[1]Post consultation'!$A:$W,23,FALSE)</f>
        <v>0</v>
      </c>
    </row>
    <row r="239" spans="1:23" x14ac:dyDescent="0.4">
      <c r="A239" s="8" t="s">
        <v>508</v>
      </c>
      <c r="B239" s="9" t="s">
        <v>509</v>
      </c>
      <c r="C239" s="9" t="s">
        <v>510</v>
      </c>
      <c r="D239" s="10" t="str">
        <f>VLOOKUP($A239,'[1]Post consultation'!$A:$W,4,FALSE)</f>
        <v>✓</v>
      </c>
      <c r="E239" s="10">
        <f>VLOOKUP($A239,'[1]Post consultation'!$A:$W,5,FALSE)</f>
        <v>0</v>
      </c>
      <c r="F239" s="10">
        <f>VLOOKUP($A239,'[1]Post consultation'!$A:$W,6,FALSE)</f>
        <v>0</v>
      </c>
      <c r="G239" s="10">
        <f>VLOOKUP($A239,'[1]Post consultation'!$A:$W,7,FALSE)</f>
        <v>0</v>
      </c>
      <c r="H239" s="10">
        <f>VLOOKUP($A239,'[1]Post consultation'!$A:$W,8,FALSE)</f>
        <v>0</v>
      </c>
      <c r="I239" s="10">
        <f>VLOOKUP($A239,'[1]Post consultation'!$A:$W,9,FALSE)</f>
        <v>0</v>
      </c>
      <c r="J239" s="10" t="str">
        <f>VLOOKUP($A239,'[1]Post consultation'!$A:$W,10,FALSE)</f>
        <v>✓</v>
      </c>
      <c r="K239" s="10">
        <f>VLOOKUP($A239,'[1]Post consultation'!$A:$W,11,FALSE)</f>
        <v>0</v>
      </c>
      <c r="L239" s="10" t="str">
        <f>VLOOKUP($A239,'[1]Post consultation'!$A:$W,12,FALSE)</f>
        <v>✓</v>
      </c>
      <c r="M239" s="10">
        <f>VLOOKUP($A239,'[1]Post consultation'!$A:$W,13,FALSE)</f>
        <v>0</v>
      </c>
      <c r="N239" s="10">
        <f>VLOOKUP($A239,'[1]Post consultation'!$A:$W,14,FALSE)</f>
        <v>0</v>
      </c>
      <c r="O239" s="10">
        <f>VLOOKUP($A239,'[1]Post consultation'!$A:$W,15,FALSE)</f>
        <v>0</v>
      </c>
      <c r="P239" s="10">
        <f>VLOOKUP($A239,'[1]Post consultation'!$A:$W,16,FALSE)</f>
        <v>0</v>
      </c>
      <c r="Q239" s="10" t="str">
        <f>VLOOKUP($A239,'[1]Post consultation'!$A:$W,17,FALSE)</f>
        <v>✓</v>
      </c>
      <c r="R239" s="10">
        <f>VLOOKUP($A239,'[1]Post consultation'!$A:$W,18,FALSE)</f>
        <v>0</v>
      </c>
      <c r="S239" s="10">
        <f>VLOOKUP($A239,'[1]Post consultation'!$A:$W,19,FALSE)</f>
        <v>0</v>
      </c>
      <c r="T239" s="10">
        <f>VLOOKUP($A239,'[1]Post consultation'!$A:$W,20,FALSE)</f>
        <v>0</v>
      </c>
      <c r="U239" s="10">
        <f>VLOOKUP($A239,'[1]Post consultation'!$A:$W,21,FALSE)</f>
        <v>0</v>
      </c>
      <c r="V239" s="10">
        <f>VLOOKUP($A239,'[1]Post consultation'!$A:$W,22,FALSE)</f>
        <v>0</v>
      </c>
      <c r="W239" s="10">
        <f>VLOOKUP($A239,'[1]Post consultation'!$A:$W,23,FALSE)</f>
        <v>0</v>
      </c>
    </row>
    <row r="240" spans="1:23" x14ac:dyDescent="0.4">
      <c r="A240" s="8" t="s">
        <v>511</v>
      </c>
      <c r="B240" s="9" t="s">
        <v>512</v>
      </c>
      <c r="C240" s="9" t="s">
        <v>510</v>
      </c>
      <c r="D240" s="10" t="str">
        <f>VLOOKUP($A240,'[1]Post consultation'!$A:$W,4,FALSE)</f>
        <v>✓</v>
      </c>
      <c r="E240" s="10">
        <f>VLOOKUP($A240,'[1]Post consultation'!$A:$W,5,FALSE)</f>
        <v>0</v>
      </c>
      <c r="F240" s="10">
        <f>VLOOKUP($A240,'[1]Post consultation'!$A:$W,6,FALSE)</f>
        <v>0</v>
      </c>
      <c r="G240" s="10">
        <f>VLOOKUP($A240,'[1]Post consultation'!$A:$W,7,FALSE)</f>
        <v>0</v>
      </c>
      <c r="H240" s="10">
        <f>VLOOKUP($A240,'[1]Post consultation'!$A:$W,8,FALSE)</f>
        <v>0</v>
      </c>
      <c r="I240" s="10">
        <f>VLOOKUP($A240,'[1]Post consultation'!$A:$W,9,FALSE)</f>
        <v>0</v>
      </c>
      <c r="J240" s="10" t="str">
        <f>VLOOKUP($A240,'[1]Post consultation'!$A:$W,10,FALSE)</f>
        <v>✓</v>
      </c>
      <c r="K240" s="10" t="str">
        <f>VLOOKUP($A240,'[1]Post consultation'!$A:$W,11,FALSE)</f>
        <v>✓</v>
      </c>
      <c r="L240" s="10" t="str">
        <f>VLOOKUP($A240,'[1]Post consultation'!$A:$W,12,FALSE)</f>
        <v>✓</v>
      </c>
      <c r="M240" s="10">
        <f>VLOOKUP($A240,'[1]Post consultation'!$A:$W,13,FALSE)</f>
        <v>0</v>
      </c>
      <c r="N240" s="10">
        <f>VLOOKUP($A240,'[1]Post consultation'!$A:$W,14,FALSE)</f>
        <v>0</v>
      </c>
      <c r="O240" s="10">
        <f>VLOOKUP($A240,'[1]Post consultation'!$A:$W,15,FALSE)</f>
        <v>0</v>
      </c>
      <c r="P240" s="10">
        <f>VLOOKUP($A240,'[1]Post consultation'!$A:$W,16,FALSE)</f>
        <v>0</v>
      </c>
      <c r="Q240" s="10" t="str">
        <f>VLOOKUP($A240,'[1]Post consultation'!$A:$W,17,FALSE)</f>
        <v>✓</v>
      </c>
      <c r="R240" s="10" t="str">
        <f>VLOOKUP($A240,'[1]Post consultation'!$A:$W,18,FALSE)</f>
        <v>✓</v>
      </c>
      <c r="S240" s="10">
        <f>VLOOKUP($A240,'[1]Post consultation'!$A:$W,19,FALSE)</f>
        <v>0</v>
      </c>
      <c r="T240" s="10">
        <f>VLOOKUP($A240,'[1]Post consultation'!$A:$W,20,FALSE)</f>
        <v>0</v>
      </c>
      <c r="U240" s="10">
        <f>VLOOKUP($A240,'[1]Post consultation'!$A:$W,21,FALSE)</f>
        <v>0</v>
      </c>
      <c r="V240" s="10">
        <f>VLOOKUP($A240,'[1]Post consultation'!$A:$W,22,FALSE)</f>
        <v>0</v>
      </c>
      <c r="W240" s="10">
        <f>VLOOKUP($A240,'[1]Post consultation'!$A:$W,23,FALSE)</f>
        <v>0</v>
      </c>
    </row>
    <row r="241" spans="1:23" x14ac:dyDescent="0.4">
      <c r="A241" s="8" t="s">
        <v>513</v>
      </c>
      <c r="B241" s="9" t="s">
        <v>514</v>
      </c>
      <c r="C241" s="9" t="s">
        <v>510</v>
      </c>
      <c r="D241" s="10" t="str">
        <f>VLOOKUP($A241,'[1]Post consultation'!$A:$W,4,FALSE)</f>
        <v>✓</v>
      </c>
      <c r="E241" s="10">
        <f>VLOOKUP($A241,'[1]Post consultation'!$A:$W,5,FALSE)</f>
        <v>0</v>
      </c>
      <c r="F241" s="10">
        <f>VLOOKUP($A241,'[1]Post consultation'!$A:$W,6,FALSE)</f>
        <v>0</v>
      </c>
      <c r="G241" s="10">
        <f>VLOOKUP($A241,'[1]Post consultation'!$A:$W,7,FALSE)</f>
        <v>0</v>
      </c>
      <c r="H241" s="10">
        <f>VLOOKUP($A241,'[1]Post consultation'!$A:$W,8,FALSE)</f>
        <v>0</v>
      </c>
      <c r="I241" s="10">
        <f>VLOOKUP($A241,'[1]Post consultation'!$A:$W,9,FALSE)</f>
        <v>0</v>
      </c>
      <c r="J241" s="10" t="str">
        <f>VLOOKUP($A241,'[1]Post consultation'!$A:$W,10,FALSE)</f>
        <v>✓</v>
      </c>
      <c r="K241" s="10">
        <f>VLOOKUP($A241,'[1]Post consultation'!$A:$W,11,FALSE)</f>
        <v>0</v>
      </c>
      <c r="L241" s="10" t="str">
        <f>VLOOKUP($A241,'[1]Post consultation'!$A:$W,12,FALSE)</f>
        <v>✓</v>
      </c>
      <c r="M241" s="10">
        <f>VLOOKUP($A241,'[1]Post consultation'!$A:$W,13,FALSE)</f>
        <v>0</v>
      </c>
      <c r="N241" s="10">
        <f>VLOOKUP($A241,'[1]Post consultation'!$A:$W,14,FALSE)</f>
        <v>0</v>
      </c>
      <c r="O241" s="10">
        <f>VLOOKUP($A241,'[1]Post consultation'!$A:$W,15,FALSE)</f>
        <v>0</v>
      </c>
      <c r="P241" s="10">
        <f>VLOOKUP($A241,'[1]Post consultation'!$A:$W,16,FALSE)</f>
        <v>0</v>
      </c>
      <c r="Q241" s="10" t="str">
        <f>VLOOKUP($A241,'[1]Post consultation'!$A:$W,17,FALSE)</f>
        <v>✓</v>
      </c>
      <c r="R241" s="10">
        <f>VLOOKUP($A241,'[1]Post consultation'!$A:$W,18,FALSE)</f>
        <v>0</v>
      </c>
      <c r="S241" s="10">
        <f>VLOOKUP($A241,'[1]Post consultation'!$A:$W,19,FALSE)</f>
        <v>0</v>
      </c>
      <c r="T241" s="10">
        <f>VLOOKUP($A241,'[1]Post consultation'!$A:$W,20,FALSE)</f>
        <v>0</v>
      </c>
      <c r="U241" s="10">
        <f>VLOOKUP($A241,'[1]Post consultation'!$A:$W,21,FALSE)</f>
        <v>0</v>
      </c>
      <c r="V241" s="10">
        <f>VLOOKUP($A241,'[1]Post consultation'!$A:$W,22,FALSE)</f>
        <v>0</v>
      </c>
      <c r="W241" s="10">
        <f>VLOOKUP($A241,'[1]Post consultation'!$A:$W,23,FALSE)</f>
        <v>0</v>
      </c>
    </row>
    <row r="242" spans="1:23" x14ac:dyDescent="0.4">
      <c r="A242" s="8" t="s">
        <v>515</v>
      </c>
      <c r="B242" s="9" t="s">
        <v>516</v>
      </c>
      <c r="C242" s="9" t="s">
        <v>510</v>
      </c>
      <c r="D242" s="10" t="str">
        <f>VLOOKUP($A242,'[1]Post consultation'!$A:$W,4,FALSE)</f>
        <v>✓</v>
      </c>
      <c r="E242" s="10">
        <f>VLOOKUP($A242,'[1]Post consultation'!$A:$W,5,FALSE)</f>
        <v>0</v>
      </c>
      <c r="F242" s="10">
        <f>VLOOKUP($A242,'[1]Post consultation'!$A:$W,6,FALSE)</f>
        <v>0</v>
      </c>
      <c r="G242" s="10">
        <f>VLOOKUP($A242,'[1]Post consultation'!$A:$W,7,FALSE)</f>
        <v>0</v>
      </c>
      <c r="H242" s="10">
        <f>VLOOKUP($A242,'[1]Post consultation'!$A:$W,8,FALSE)</f>
        <v>0</v>
      </c>
      <c r="I242" s="10" t="str">
        <f>VLOOKUP($A242,'[1]Post consultation'!$A:$W,9,FALSE)</f>
        <v>✓</v>
      </c>
      <c r="J242" s="10" t="str">
        <f>VLOOKUP($A242,'[1]Post consultation'!$A:$W,10,FALSE)</f>
        <v>✓</v>
      </c>
      <c r="K242" s="10">
        <f>VLOOKUP($A242,'[1]Post consultation'!$A:$W,11,FALSE)</f>
        <v>0</v>
      </c>
      <c r="L242" s="10" t="str">
        <f>VLOOKUP($A242,'[1]Post consultation'!$A:$W,12,FALSE)</f>
        <v>✓</v>
      </c>
      <c r="M242" s="10">
        <f>VLOOKUP($A242,'[1]Post consultation'!$A:$W,13,FALSE)</f>
        <v>0</v>
      </c>
      <c r="N242" s="10">
        <f>VLOOKUP($A242,'[1]Post consultation'!$A:$W,14,FALSE)</f>
        <v>0</v>
      </c>
      <c r="O242" s="10">
        <f>VLOOKUP($A242,'[1]Post consultation'!$A:$W,15,FALSE)</f>
        <v>0</v>
      </c>
      <c r="P242" s="10">
        <f>VLOOKUP($A242,'[1]Post consultation'!$A:$W,16,FALSE)</f>
        <v>0</v>
      </c>
      <c r="Q242" s="10" t="str">
        <f>VLOOKUP($A242,'[1]Post consultation'!$A:$W,17,FALSE)</f>
        <v>✓</v>
      </c>
      <c r="R242" s="10">
        <f>VLOOKUP($A242,'[1]Post consultation'!$A:$W,18,FALSE)</f>
        <v>0</v>
      </c>
      <c r="S242" s="10">
        <f>VLOOKUP($A242,'[1]Post consultation'!$A:$W,19,FALSE)</f>
        <v>0</v>
      </c>
      <c r="T242" s="10">
        <f>VLOOKUP($A242,'[1]Post consultation'!$A:$W,20,FALSE)</f>
        <v>0</v>
      </c>
      <c r="U242" s="10">
        <f>VLOOKUP($A242,'[1]Post consultation'!$A:$W,21,FALSE)</f>
        <v>0</v>
      </c>
      <c r="V242" s="10">
        <f>VLOOKUP($A242,'[1]Post consultation'!$A:$W,22,FALSE)</f>
        <v>0</v>
      </c>
      <c r="W242" s="10">
        <f>VLOOKUP($A242,'[1]Post consultation'!$A:$W,23,FALSE)</f>
        <v>0</v>
      </c>
    </row>
    <row r="243" spans="1:23" x14ac:dyDescent="0.4">
      <c r="A243" s="8" t="s">
        <v>517</v>
      </c>
      <c r="B243" s="9" t="s">
        <v>518</v>
      </c>
      <c r="C243" s="9" t="s">
        <v>510</v>
      </c>
      <c r="D243" s="10" t="str">
        <f>VLOOKUP($A243,'[1]Post consultation'!$A:$W,4,FALSE)</f>
        <v>✓</v>
      </c>
      <c r="E243" s="10">
        <f>VLOOKUP($A243,'[1]Post consultation'!$A:$W,5,FALSE)</f>
        <v>0</v>
      </c>
      <c r="F243" s="10">
        <f>VLOOKUP($A243,'[1]Post consultation'!$A:$W,6,FALSE)</f>
        <v>0</v>
      </c>
      <c r="G243" s="10">
        <f>VLOOKUP($A243,'[1]Post consultation'!$A:$W,7,FALSE)</f>
        <v>0</v>
      </c>
      <c r="H243" s="10">
        <f>VLOOKUP($A243,'[1]Post consultation'!$A:$W,8,FALSE)</f>
        <v>0</v>
      </c>
      <c r="I243" s="10">
        <f>VLOOKUP($A243,'[1]Post consultation'!$A:$W,9,FALSE)</f>
        <v>0</v>
      </c>
      <c r="J243" s="10" t="str">
        <f>VLOOKUP($A243,'[1]Post consultation'!$A:$W,10,FALSE)</f>
        <v>✓</v>
      </c>
      <c r="K243" s="10">
        <f>VLOOKUP($A243,'[1]Post consultation'!$A:$W,11,FALSE)</f>
        <v>0</v>
      </c>
      <c r="L243" s="10" t="str">
        <f>VLOOKUP($A243,'[1]Post consultation'!$A:$W,12,FALSE)</f>
        <v>✓</v>
      </c>
      <c r="M243" s="10">
        <f>VLOOKUP($A243,'[1]Post consultation'!$A:$W,13,FALSE)</f>
        <v>0</v>
      </c>
      <c r="N243" s="10">
        <f>VLOOKUP($A243,'[1]Post consultation'!$A:$W,14,FALSE)</f>
        <v>0</v>
      </c>
      <c r="O243" s="10">
        <f>VLOOKUP($A243,'[1]Post consultation'!$A:$W,15,FALSE)</f>
        <v>0</v>
      </c>
      <c r="P243" s="10">
        <f>VLOOKUP($A243,'[1]Post consultation'!$A:$W,16,FALSE)</f>
        <v>0</v>
      </c>
      <c r="Q243" s="10" t="str">
        <f>VLOOKUP($A243,'[1]Post consultation'!$A:$W,17,FALSE)</f>
        <v>✓</v>
      </c>
      <c r="R243" s="10">
        <f>VLOOKUP($A243,'[1]Post consultation'!$A:$W,18,FALSE)</f>
        <v>0</v>
      </c>
      <c r="S243" s="10">
        <f>VLOOKUP($A243,'[1]Post consultation'!$A:$W,19,FALSE)</f>
        <v>0</v>
      </c>
      <c r="T243" s="10">
        <f>VLOOKUP($A243,'[1]Post consultation'!$A:$W,20,FALSE)</f>
        <v>0</v>
      </c>
      <c r="U243" s="10">
        <f>VLOOKUP($A243,'[1]Post consultation'!$A:$W,21,FALSE)</f>
        <v>0</v>
      </c>
      <c r="V243" s="10">
        <f>VLOOKUP($A243,'[1]Post consultation'!$A:$W,22,FALSE)</f>
        <v>0</v>
      </c>
      <c r="W243" s="10">
        <f>VLOOKUP($A243,'[1]Post consultation'!$A:$W,23,FALSE)</f>
        <v>0</v>
      </c>
    </row>
    <row r="244" spans="1:23" x14ac:dyDescent="0.4">
      <c r="A244" s="8" t="s">
        <v>519</v>
      </c>
      <c r="B244" s="9" t="s">
        <v>520</v>
      </c>
      <c r="C244" s="9" t="s">
        <v>510</v>
      </c>
      <c r="D244" s="10" t="str">
        <f>VLOOKUP($A244,'[1]Post consultation'!$A:$W,4,FALSE)</f>
        <v>✓</v>
      </c>
      <c r="E244" s="10">
        <f>VLOOKUP($A244,'[1]Post consultation'!$A:$W,5,FALSE)</f>
        <v>0</v>
      </c>
      <c r="F244" s="10">
        <f>VLOOKUP($A244,'[1]Post consultation'!$A:$W,6,FALSE)</f>
        <v>0</v>
      </c>
      <c r="G244" s="10">
        <f>VLOOKUP($A244,'[1]Post consultation'!$A:$W,7,FALSE)</f>
        <v>0</v>
      </c>
      <c r="H244" s="10">
        <f>VLOOKUP($A244,'[1]Post consultation'!$A:$W,8,FALSE)</f>
        <v>0</v>
      </c>
      <c r="I244" s="10" t="str">
        <f>VLOOKUP($A244,'[1]Post consultation'!$A:$W,9,FALSE)</f>
        <v>✓</v>
      </c>
      <c r="J244" s="10" t="str">
        <f>VLOOKUP($A244,'[1]Post consultation'!$A:$W,10,FALSE)</f>
        <v>✓</v>
      </c>
      <c r="K244" s="10">
        <f>VLOOKUP($A244,'[1]Post consultation'!$A:$W,11,FALSE)</f>
        <v>0</v>
      </c>
      <c r="L244" s="10" t="str">
        <f>VLOOKUP($A244,'[1]Post consultation'!$A:$W,12,FALSE)</f>
        <v>✓</v>
      </c>
      <c r="M244" s="10">
        <f>VLOOKUP($A244,'[1]Post consultation'!$A:$W,13,FALSE)</f>
        <v>0</v>
      </c>
      <c r="N244" s="10">
        <f>VLOOKUP($A244,'[1]Post consultation'!$A:$W,14,FALSE)</f>
        <v>0</v>
      </c>
      <c r="O244" s="10">
        <f>VLOOKUP($A244,'[1]Post consultation'!$A:$W,15,FALSE)</f>
        <v>0</v>
      </c>
      <c r="P244" s="10">
        <f>VLOOKUP($A244,'[1]Post consultation'!$A:$W,16,FALSE)</f>
        <v>0</v>
      </c>
      <c r="Q244" s="10" t="str">
        <f>VLOOKUP($A244,'[1]Post consultation'!$A:$W,17,FALSE)</f>
        <v>✓</v>
      </c>
      <c r="R244" s="10">
        <f>VLOOKUP($A244,'[1]Post consultation'!$A:$W,18,FALSE)</f>
        <v>0</v>
      </c>
      <c r="S244" s="10">
        <f>VLOOKUP($A244,'[1]Post consultation'!$A:$W,19,FALSE)</f>
        <v>0</v>
      </c>
      <c r="T244" s="10">
        <f>VLOOKUP($A244,'[1]Post consultation'!$A:$W,20,FALSE)</f>
        <v>0</v>
      </c>
      <c r="U244" s="10">
        <f>VLOOKUP($A244,'[1]Post consultation'!$A:$W,21,FALSE)</f>
        <v>0</v>
      </c>
      <c r="V244" s="10">
        <f>VLOOKUP($A244,'[1]Post consultation'!$A:$W,22,FALSE)</f>
        <v>0</v>
      </c>
      <c r="W244" s="10">
        <f>VLOOKUP($A244,'[1]Post consultation'!$A:$W,23,FALSE)</f>
        <v>0</v>
      </c>
    </row>
    <row r="245" spans="1:23" x14ac:dyDescent="0.4">
      <c r="A245" s="8" t="s">
        <v>521</v>
      </c>
      <c r="B245" s="9" t="s">
        <v>522</v>
      </c>
      <c r="C245" s="9" t="s">
        <v>510</v>
      </c>
      <c r="D245" s="10" t="str">
        <f>VLOOKUP($A245,'[1]Post consultation'!$A:$W,4,FALSE)</f>
        <v>✓</v>
      </c>
      <c r="E245" s="10">
        <f>VLOOKUP($A245,'[1]Post consultation'!$A:$W,5,FALSE)</f>
        <v>0</v>
      </c>
      <c r="F245" s="10">
        <f>VLOOKUP($A245,'[1]Post consultation'!$A:$W,6,FALSE)</f>
        <v>0</v>
      </c>
      <c r="G245" s="10">
        <f>VLOOKUP($A245,'[1]Post consultation'!$A:$W,7,FALSE)</f>
        <v>0</v>
      </c>
      <c r="H245" s="10">
        <f>VLOOKUP($A245,'[1]Post consultation'!$A:$W,8,FALSE)</f>
        <v>0</v>
      </c>
      <c r="I245" s="10">
        <f>VLOOKUP($A245,'[1]Post consultation'!$A:$W,9,FALSE)</f>
        <v>0</v>
      </c>
      <c r="J245" s="10" t="str">
        <f>VLOOKUP($A245,'[1]Post consultation'!$A:$W,10,FALSE)</f>
        <v>✓</v>
      </c>
      <c r="K245" s="10">
        <f>VLOOKUP($A245,'[1]Post consultation'!$A:$W,11,FALSE)</f>
        <v>0</v>
      </c>
      <c r="L245" s="10" t="str">
        <f>VLOOKUP($A245,'[1]Post consultation'!$A:$W,12,FALSE)</f>
        <v>✓</v>
      </c>
      <c r="M245" s="10">
        <f>VLOOKUP($A245,'[1]Post consultation'!$A:$W,13,FALSE)</f>
        <v>0</v>
      </c>
      <c r="N245" s="10">
        <f>VLOOKUP($A245,'[1]Post consultation'!$A:$W,14,FALSE)</f>
        <v>0</v>
      </c>
      <c r="O245" s="10">
        <f>VLOOKUP($A245,'[1]Post consultation'!$A:$W,15,FALSE)</f>
        <v>0</v>
      </c>
      <c r="P245" s="10">
        <f>VLOOKUP($A245,'[1]Post consultation'!$A:$W,16,FALSE)</f>
        <v>0</v>
      </c>
      <c r="Q245" s="10" t="str">
        <f>VLOOKUP($A245,'[1]Post consultation'!$A:$W,17,FALSE)</f>
        <v>✓</v>
      </c>
      <c r="R245" s="10">
        <f>VLOOKUP($A245,'[1]Post consultation'!$A:$W,18,FALSE)</f>
        <v>0</v>
      </c>
      <c r="S245" s="10">
        <f>VLOOKUP($A245,'[1]Post consultation'!$A:$W,19,FALSE)</f>
        <v>0</v>
      </c>
      <c r="T245" s="10">
        <f>VLOOKUP($A245,'[1]Post consultation'!$A:$W,20,FALSE)</f>
        <v>0</v>
      </c>
      <c r="U245" s="10">
        <f>VLOOKUP($A245,'[1]Post consultation'!$A:$W,21,FALSE)</f>
        <v>0</v>
      </c>
      <c r="V245" s="10">
        <f>VLOOKUP($A245,'[1]Post consultation'!$A:$W,22,FALSE)</f>
        <v>0</v>
      </c>
      <c r="W245" s="10">
        <f>VLOOKUP($A245,'[1]Post consultation'!$A:$W,23,FALSE)</f>
        <v>0</v>
      </c>
    </row>
    <row r="246" spans="1:23" x14ac:dyDescent="0.4">
      <c r="A246" s="8" t="s">
        <v>523</v>
      </c>
      <c r="B246" s="9" t="s">
        <v>524</v>
      </c>
      <c r="C246" s="9" t="s">
        <v>510</v>
      </c>
      <c r="D246" s="10" t="str">
        <f>VLOOKUP($A246,'[1]Post consultation'!$A:$W,4,FALSE)</f>
        <v>✓</v>
      </c>
      <c r="E246" s="10">
        <f>VLOOKUP($A246,'[1]Post consultation'!$A:$W,5,FALSE)</f>
        <v>0</v>
      </c>
      <c r="F246" s="10">
        <f>VLOOKUP($A246,'[1]Post consultation'!$A:$W,6,FALSE)</f>
        <v>0</v>
      </c>
      <c r="G246" s="10">
        <f>VLOOKUP($A246,'[1]Post consultation'!$A:$W,7,FALSE)</f>
        <v>0</v>
      </c>
      <c r="H246" s="10">
        <f>VLOOKUP($A246,'[1]Post consultation'!$A:$W,8,FALSE)</f>
        <v>0</v>
      </c>
      <c r="I246" s="10">
        <f>VLOOKUP($A246,'[1]Post consultation'!$A:$W,9,FALSE)</f>
        <v>0</v>
      </c>
      <c r="J246" s="10" t="str">
        <f>VLOOKUP($A246,'[1]Post consultation'!$A:$W,10,FALSE)</f>
        <v>✓</v>
      </c>
      <c r="K246" s="10" t="str">
        <f>VLOOKUP($A246,'[1]Post consultation'!$A:$W,11,FALSE)</f>
        <v>✓</v>
      </c>
      <c r="L246" s="10" t="str">
        <f>VLOOKUP($A246,'[1]Post consultation'!$A:$W,12,FALSE)</f>
        <v>✓</v>
      </c>
      <c r="M246" s="10">
        <f>VLOOKUP($A246,'[1]Post consultation'!$A:$W,13,FALSE)</f>
        <v>0</v>
      </c>
      <c r="N246" s="10" t="str">
        <f>VLOOKUP($A246,'[1]Post consultation'!$A:$W,14,FALSE)</f>
        <v>✓</v>
      </c>
      <c r="O246" s="10">
        <f>VLOOKUP($A246,'[1]Post consultation'!$A:$W,15,FALSE)</f>
        <v>0</v>
      </c>
      <c r="P246" s="10">
        <f>VLOOKUP($A246,'[1]Post consultation'!$A:$W,16,FALSE)</f>
        <v>0</v>
      </c>
      <c r="Q246" s="10" t="str">
        <f>VLOOKUP($A246,'[1]Post consultation'!$A:$W,17,FALSE)</f>
        <v>✓</v>
      </c>
      <c r="R246" s="10">
        <f>VLOOKUP($A246,'[1]Post consultation'!$A:$W,18,FALSE)</f>
        <v>0</v>
      </c>
      <c r="S246" s="10">
        <f>VLOOKUP($A246,'[1]Post consultation'!$A:$W,19,FALSE)</f>
        <v>0</v>
      </c>
      <c r="T246" s="10">
        <f>VLOOKUP($A246,'[1]Post consultation'!$A:$W,20,FALSE)</f>
        <v>0</v>
      </c>
      <c r="U246" s="10">
        <f>VLOOKUP($A246,'[1]Post consultation'!$A:$W,21,FALSE)</f>
        <v>0</v>
      </c>
      <c r="V246" s="10">
        <f>VLOOKUP($A246,'[1]Post consultation'!$A:$W,22,FALSE)</f>
        <v>0</v>
      </c>
      <c r="W246" s="10">
        <f>VLOOKUP($A246,'[1]Post consultation'!$A:$W,23,FALSE)</f>
        <v>0</v>
      </c>
    </row>
    <row r="247" spans="1:23" x14ac:dyDescent="0.4">
      <c r="A247" s="8" t="s">
        <v>525</v>
      </c>
      <c r="B247" s="9" t="s">
        <v>526</v>
      </c>
      <c r="C247" s="9" t="s">
        <v>510</v>
      </c>
      <c r="D247" s="10" t="str">
        <f>VLOOKUP($A247,'[1]Post consultation'!$A:$W,4,FALSE)</f>
        <v>✓</v>
      </c>
      <c r="E247" s="10">
        <f>VLOOKUP($A247,'[1]Post consultation'!$A:$W,5,FALSE)</f>
        <v>0</v>
      </c>
      <c r="F247" s="10">
        <f>VLOOKUP($A247,'[1]Post consultation'!$A:$W,6,FALSE)</f>
        <v>0</v>
      </c>
      <c r="G247" s="10">
        <f>VLOOKUP($A247,'[1]Post consultation'!$A:$W,7,FALSE)</f>
        <v>0</v>
      </c>
      <c r="H247" s="10">
        <f>VLOOKUP($A247,'[1]Post consultation'!$A:$W,8,FALSE)</f>
        <v>0</v>
      </c>
      <c r="I247" s="10">
        <f>VLOOKUP($A247,'[1]Post consultation'!$A:$W,9,FALSE)</f>
        <v>0</v>
      </c>
      <c r="J247" s="10" t="str">
        <f>VLOOKUP($A247,'[1]Post consultation'!$A:$W,10,FALSE)</f>
        <v>✓</v>
      </c>
      <c r="K247" s="10" t="str">
        <f>VLOOKUP($A247,'[1]Post consultation'!$A:$W,11,FALSE)</f>
        <v>✓</v>
      </c>
      <c r="L247" s="10">
        <f>VLOOKUP($A247,'[1]Post consultation'!$A:$W,12,FALSE)</f>
        <v>0</v>
      </c>
      <c r="M247" s="10">
        <f>VLOOKUP($A247,'[1]Post consultation'!$A:$W,13,FALSE)</f>
        <v>0</v>
      </c>
      <c r="N247" s="10">
        <f>VLOOKUP($A247,'[1]Post consultation'!$A:$W,14,FALSE)</f>
        <v>0</v>
      </c>
      <c r="O247" s="10">
        <f>VLOOKUP($A247,'[1]Post consultation'!$A:$W,15,FALSE)</f>
        <v>0</v>
      </c>
      <c r="P247" s="10">
        <f>VLOOKUP($A247,'[1]Post consultation'!$A:$W,16,FALSE)</f>
        <v>0</v>
      </c>
      <c r="Q247" s="10">
        <f>VLOOKUP($A247,'[1]Post consultation'!$A:$W,17,FALSE)</f>
        <v>0</v>
      </c>
      <c r="R247" s="10" t="str">
        <f>VLOOKUP($A247,'[1]Post consultation'!$A:$W,18,FALSE)</f>
        <v>✓</v>
      </c>
      <c r="S247" s="10">
        <f>VLOOKUP($A247,'[1]Post consultation'!$A:$W,19,FALSE)</f>
        <v>0</v>
      </c>
      <c r="T247" s="10">
        <f>VLOOKUP($A247,'[1]Post consultation'!$A:$W,20,FALSE)</f>
        <v>0</v>
      </c>
      <c r="U247" s="10">
        <f>VLOOKUP($A247,'[1]Post consultation'!$A:$W,21,FALSE)</f>
        <v>0</v>
      </c>
      <c r="V247" s="10">
        <f>VLOOKUP($A247,'[1]Post consultation'!$A:$W,22,FALSE)</f>
        <v>0</v>
      </c>
      <c r="W247" s="10">
        <f>VLOOKUP($A247,'[1]Post consultation'!$A:$W,23,FALSE)</f>
        <v>0</v>
      </c>
    </row>
    <row r="248" spans="1:23" x14ac:dyDescent="0.4">
      <c r="A248" s="8" t="s">
        <v>527</v>
      </c>
      <c r="B248" s="9" t="s">
        <v>85</v>
      </c>
      <c r="C248" s="9" t="s">
        <v>510</v>
      </c>
      <c r="D248" s="10" t="str">
        <f>VLOOKUP($A248,'[1]Post consultation'!$A:$W,4,FALSE)</f>
        <v>✓</v>
      </c>
      <c r="E248" s="10">
        <f>VLOOKUP($A248,'[1]Post consultation'!$A:$W,5,FALSE)</f>
        <v>0</v>
      </c>
      <c r="F248" s="10" t="str">
        <f>VLOOKUP($A248,'[1]Post consultation'!$A:$W,6,FALSE)</f>
        <v>✓</v>
      </c>
      <c r="G248" s="10">
        <f>VLOOKUP($A248,'[1]Post consultation'!$A:$W,7,FALSE)</f>
        <v>0</v>
      </c>
      <c r="H248" s="10">
        <f>VLOOKUP($A248,'[1]Post consultation'!$A:$W,8,FALSE)</f>
        <v>0</v>
      </c>
      <c r="I248" s="10">
        <f>VLOOKUP($A248,'[1]Post consultation'!$A:$W,9,FALSE)</f>
        <v>0</v>
      </c>
      <c r="J248" s="10" t="str">
        <f>VLOOKUP($A248,'[1]Post consultation'!$A:$W,10,FALSE)</f>
        <v>✓</v>
      </c>
      <c r="K248" s="10" t="str">
        <f>VLOOKUP($A248,'[1]Post consultation'!$A:$W,11,FALSE)</f>
        <v>✓</v>
      </c>
      <c r="L248" s="10" t="str">
        <f>VLOOKUP($A248,'[1]Post consultation'!$A:$W,12,FALSE)</f>
        <v>✓</v>
      </c>
      <c r="M248" s="10">
        <f>VLOOKUP($A248,'[1]Post consultation'!$A:$W,13,FALSE)</f>
        <v>0</v>
      </c>
      <c r="N248" s="10" t="str">
        <f>VLOOKUP($A248,'[1]Post consultation'!$A:$W,14,FALSE)</f>
        <v>✓</v>
      </c>
      <c r="O248" s="10">
        <f>VLOOKUP($A248,'[1]Post consultation'!$A:$W,15,FALSE)</f>
        <v>0</v>
      </c>
      <c r="P248" s="10">
        <f>VLOOKUP($A248,'[1]Post consultation'!$A:$W,16,FALSE)</f>
        <v>0</v>
      </c>
      <c r="Q248" s="10" t="str">
        <f>VLOOKUP($A248,'[1]Post consultation'!$A:$W,17,FALSE)</f>
        <v>✓</v>
      </c>
      <c r="R248" s="10">
        <f>VLOOKUP($A248,'[1]Post consultation'!$A:$W,18,FALSE)</f>
        <v>0</v>
      </c>
      <c r="S248" s="10">
        <f>VLOOKUP($A248,'[1]Post consultation'!$A:$W,19,FALSE)</f>
        <v>0</v>
      </c>
      <c r="T248" s="10">
        <f>VLOOKUP($A248,'[1]Post consultation'!$A:$W,20,FALSE)</f>
        <v>0</v>
      </c>
      <c r="U248" s="10">
        <f>VLOOKUP($A248,'[1]Post consultation'!$A:$W,21,FALSE)</f>
        <v>0</v>
      </c>
      <c r="V248" s="10">
        <f>VLOOKUP($A248,'[1]Post consultation'!$A:$W,22,FALSE)</f>
        <v>0</v>
      </c>
      <c r="W248" s="10">
        <f>VLOOKUP($A248,'[1]Post consultation'!$A:$W,23,FALSE)</f>
        <v>0</v>
      </c>
    </row>
    <row r="249" spans="1:23" x14ac:dyDescent="0.4">
      <c r="A249" s="8" t="s">
        <v>528</v>
      </c>
      <c r="B249" s="9" t="s">
        <v>529</v>
      </c>
      <c r="C249" s="9" t="s">
        <v>510</v>
      </c>
      <c r="D249" s="10" t="str">
        <f>VLOOKUP($A249,'[1]Post consultation'!$A:$W,4,FALSE)</f>
        <v>✓</v>
      </c>
      <c r="E249" s="10">
        <f>VLOOKUP($A249,'[1]Post consultation'!$A:$W,5,FALSE)</f>
        <v>0</v>
      </c>
      <c r="F249" s="10">
        <f>VLOOKUP($A249,'[1]Post consultation'!$A:$W,6,FALSE)</f>
        <v>0</v>
      </c>
      <c r="G249" s="10">
        <f>VLOOKUP($A249,'[1]Post consultation'!$A:$W,7,FALSE)</f>
        <v>0</v>
      </c>
      <c r="H249" s="10">
        <f>VLOOKUP($A249,'[1]Post consultation'!$A:$W,8,FALSE)</f>
        <v>0</v>
      </c>
      <c r="I249" s="10">
        <f>VLOOKUP($A249,'[1]Post consultation'!$A:$W,9,FALSE)</f>
        <v>0</v>
      </c>
      <c r="J249" s="10" t="str">
        <f>VLOOKUP($A249,'[1]Post consultation'!$A:$W,10,FALSE)</f>
        <v>✓</v>
      </c>
      <c r="K249" s="10">
        <f>VLOOKUP($A249,'[1]Post consultation'!$A:$W,11,FALSE)</f>
        <v>0</v>
      </c>
      <c r="L249" s="10" t="str">
        <f>VLOOKUP($A249,'[1]Post consultation'!$A:$W,12,FALSE)</f>
        <v>✓</v>
      </c>
      <c r="M249" s="10">
        <f>VLOOKUP($A249,'[1]Post consultation'!$A:$W,13,FALSE)</f>
        <v>0</v>
      </c>
      <c r="N249" s="10">
        <f>VLOOKUP($A249,'[1]Post consultation'!$A:$W,14,FALSE)</f>
        <v>0</v>
      </c>
      <c r="O249" s="10">
        <f>VLOOKUP($A249,'[1]Post consultation'!$A:$W,15,FALSE)</f>
        <v>0</v>
      </c>
      <c r="P249" s="10">
        <f>VLOOKUP($A249,'[1]Post consultation'!$A:$W,16,FALSE)</f>
        <v>0</v>
      </c>
      <c r="Q249" s="10" t="str">
        <f>VLOOKUP($A249,'[1]Post consultation'!$A:$W,17,FALSE)</f>
        <v>✓</v>
      </c>
      <c r="R249" s="10">
        <f>VLOOKUP($A249,'[1]Post consultation'!$A:$W,18,FALSE)</f>
        <v>0</v>
      </c>
      <c r="S249" s="10">
        <f>VLOOKUP($A249,'[1]Post consultation'!$A:$W,19,FALSE)</f>
        <v>0</v>
      </c>
      <c r="T249" s="10">
        <f>VLOOKUP($A249,'[1]Post consultation'!$A:$W,20,FALSE)</f>
        <v>0</v>
      </c>
      <c r="U249" s="10">
        <f>VLOOKUP($A249,'[1]Post consultation'!$A:$W,21,FALSE)</f>
        <v>0</v>
      </c>
      <c r="V249" s="10">
        <f>VLOOKUP($A249,'[1]Post consultation'!$A:$W,22,FALSE)</f>
        <v>0</v>
      </c>
      <c r="W249" s="10">
        <f>VLOOKUP($A249,'[1]Post consultation'!$A:$W,23,FALSE)</f>
        <v>0</v>
      </c>
    </row>
    <row r="250" spans="1:23" x14ac:dyDescent="0.4">
      <c r="A250" s="8" t="s">
        <v>530</v>
      </c>
      <c r="B250" s="9" t="s">
        <v>531</v>
      </c>
      <c r="C250" s="9" t="s">
        <v>510</v>
      </c>
      <c r="D250" s="10" t="str">
        <f>VLOOKUP($A250,'[1]Post consultation'!$A:$W,4,FALSE)</f>
        <v>✓</v>
      </c>
      <c r="E250" s="10">
        <f>VLOOKUP($A250,'[1]Post consultation'!$A:$W,5,FALSE)</f>
        <v>0</v>
      </c>
      <c r="F250" s="10">
        <f>VLOOKUP($A250,'[1]Post consultation'!$A:$W,6,FALSE)</f>
        <v>0</v>
      </c>
      <c r="G250" s="10">
        <f>VLOOKUP($A250,'[1]Post consultation'!$A:$W,7,FALSE)</f>
        <v>0</v>
      </c>
      <c r="H250" s="10">
        <f>VLOOKUP($A250,'[1]Post consultation'!$A:$W,8,FALSE)</f>
        <v>0</v>
      </c>
      <c r="I250" s="10">
        <f>VLOOKUP($A250,'[1]Post consultation'!$A:$W,9,FALSE)</f>
        <v>0</v>
      </c>
      <c r="J250" s="10" t="str">
        <f>VLOOKUP($A250,'[1]Post consultation'!$A:$W,10,FALSE)</f>
        <v>✓</v>
      </c>
      <c r="K250" s="10" t="str">
        <f>VLOOKUP($A250,'[1]Post consultation'!$A:$W,11,FALSE)</f>
        <v>✓</v>
      </c>
      <c r="L250" s="10">
        <f>VLOOKUP($A250,'[1]Post consultation'!$A:$W,12,FALSE)</f>
        <v>0</v>
      </c>
      <c r="M250" s="10">
        <f>VLOOKUP($A250,'[1]Post consultation'!$A:$W,13,FALSE)</f>
        <v>0</v>
      </c>
      <c r="N250" s="10">
        <f>VLOOKUP($A250,'[1]Post consultation'!$A:$W,14,FALSE)</f>
        <v>0</v>
      </c>
      <c r="O250" s="10">
        <f>VLOOKUP($A250,'[1]Post consultation'!$A:$W,15,FALSE)</f>
        <v>0</v>
      </c>
      <c r="P250" s="10">
        <f>VLOOKUP($A250,'[1]Post consultation'!$A:$W,16,FALSE)</f>
        <v>0</v>
      </c>
      <c r="Q250" s="10">
        <f>VLOOKUP($A250,'[1]Post consultation'!$A:$W,17,FALSE)</f>
        <v>0</v>
      </c>
      <c r="R250" s="10" t="str">
        <f>VLOOKUP($A250,'[1]Post consultation'!$A:$W,18,FALSE)</f>
        <v>✓</v>
      </c>
      <c r="S250" s="10">
        <f>VLOOKUP($A250,'[1]Post consultation'!$A:$W,19,FALSE)</f>
        <v>0</v>
      </c>
      <c r="T250" s="10">
        <f>VLOOKUP($A250,'[1]Post consultation'!$A:$W,20,FALSE)</f>
        <v>0</v>
      </c>
      <c r="U250" s="10">
        <f>VLOOKUP($A250,'[1]Post consultation'!$A:$W,21,FALSE)</f>
        <v>0</v>
      </c>
      <c r="V250" s="10">
        <f>VLOOKUP($A250,'[1]Post consultation'!$A:$W,22,FALSE)</f>
        <v>0</v>
      </c>
      <c r="W250" s="10">
        <f>VLOOKUP($A250,'[1]Post consultation'!$A:$W,23,FALSE)</f>
        <v>0</v>
      </c>
    </row>
    <row r="251" spans="1:23" x14ac:dyDescent="0.4">
      <c r="A251" s="8" t="s">
        <v>532</v>
      </c>
      <c r="B251" s="9" t="s">
        <v>533</v>
      </c>
      <c r="C251" s="9" t="s">
        <v>510</v>
      </c>
      <c r="D251" s="10" t="str">
        <f>VLOOKUP($A251,'[1]Post consultation'!$A:$W,4,FALSE)</f>
        <v>✓</v>
      </c>
      <c r="E251" s="10">
        <f>VLOOKUP($A251,'[1]Post consultation'!$A:$W,5,FALSE)</f>
        <v>0</v>
      </c>
      <c r="F251" s="10">
        <f>VLOOKUP($A251,'[1]Post consultation'!$A:$W,6,FALSE)</f>
        <v>0</v>
      </c>
      <c r="G251" s="10">
        <f>VLOOKUP($A251,'[1]Post consultation'!$A:$W,7,FALSE)</f>
        <v>0</v>
      </c>
      <c r="H251" s="10">
        <f>VLOOKUP($A251,'[1]Post consultation'!$A:$W,8,FALSE)</f>
        <v>0</v>
      </c>
      <c r="I251" s="10" t="str">
        <f>VLOOKUP($A251,'[1]Post consultation'!$A:$W,9,FALSE)</f>
        <v>✓</v>
      </c>
      <c r="J251" s="10" t="str">
        <f>VLOOKUP($A251,'[1]Post consultation'!$A:$W,10,FALSE)</f>
        <v>✓</v>
      </c>
      <c r="K251" s="10" t="str">
        <f>VLOOKUP($A251,'[1]Post consultation'!$A:$W,11,FALSE)</f>
        <v>✓</v>
      </c>
      <c r="L251" s="10" t="str">
        <f>VLOOKUP($A251,'[1]Post consultation'!$A:$W,12,FALSE)</f>
        <v>✓</v>
      </c>
      <c r="M251" s="10">
        <f>VLOOKUP($A251,'[1]Post consultation'!$A:$W,13,FALSE)</f>
        <v>0</v>
      </c>
      <c r="N251" s="10">
        <f>VLOOKUP($A251,'[1]Post consultation'!$A:$W,14,FALSE)</f>
        <v>0</v>
      </c>
      <c r="O251" s="10">
        <f>VLOOKUP($A251,'[1]Post consultation'!$A:$W,15,FALSE)</f>
        <v>0</v>
      </c>
      <c r="P251" s="10">
        <f>VLOOKUP($A251,'[1]Post consultation'!$A:$W,16,FALSE)</f>
        <v>0</v>
      </c>
      <c r="Q251" s="10" t="str">
        <f>VLOOKUP($A251,'[1]Post consultation'!$A:$W,17,FALSE)</f>
        <v>✓</v>
      </c>
      <c r="R251" s="10">
        <f>VLOOKUP($A251,'[1]Post consultation'!$A:$W,18,FALSE)</f>
        <v>0</v>
      </c>
      <c r="S251" s="10">
        <f>VLOOKUP($A251,'[1]Post consultation'!$A:$W,19,FALSE)</f>
        <v>0</v>
      </c>
      <c r="T251" s="10">
        <f>VLOOKUP($A251,'[1]Post consultation'!$A:$W,20,FALSE)</f>
        <v>0</v>
      </c>
      <c r="U251" s="10">
        <f>VLOOKUP($A251,'[1]Post consultation'!$A:$W,21,FALSE)</f>
        <v>0</v>
      </c>
      <c r="V251" s="10">
        <f>VLOOKUP($A251,'[1]Post consultation'!$A:$W,22,FALSE)</f>
        <v>0</v>
      </c>
      <c r="W251" s="10">
        <f>VLOOKUP($A251,'[1]Post consultation'!$A:$W,23,FALSE)</f>
        <v>0</v>
      </c>
    </row>
    <row r="252" spans="1:23" x14ac:dyDescent="0.4">
      <c r="A252" s="8" t="s">
        <v>534</v>
      </c>
      <c r="B252" s="9" t="s">
        <v>535</v>
      </c>
      <c r="C252" s="9" t="s">
        <v>510</v>
      </c>
      <c r="D252" s="10" t="str">
        <f>VLOOKUP($A252,'[1]Post consultation'!$A:$W,4,FALSE)</f>
        <v>✓</v>
      </c>
      <c r="E252" s="10">
        <f>VLOOKUP($A252,'[1]Post consultation'!$A:$W,5,FALSE)</f>
        <v>0</v>
      </c>
      <c r="F252" s="10">
        <f>VLOOKUP($A252,'[1]Post consultation'!$A:$W,6,FALSE)</f>
        <v>0</v>
      </c>
      <c r="G252" s="10">
        <f>VLOOKUP($A252,'[1]Post consultation'!$A:$W,7,FALSE)</f>
        <v>0</v>
      </c>
      <c r="H252" s="10">
        <f>VLOOKUP($A252,'[1]Post consultation'!$A:$W,8,FALSE)</f>
        <v>0</v>
      </c>
      <c r="I252" s="10">
        <f>VLOOKUP($A252,'[1]Post consultation'!$A:$W,9,FALSE)</f>
        <v>0</v>
      </c>
      <c r="J252" s="10" t="str">
        <f>VLOOKUP($A252,'[1]Post consultation'!$A:$W,10,FALSE)</f>
        <v>✓</v>
      </c>
      <c r="K252" s="10">
        <f>VLOOKUP($A252,'[1]Post consultation'!$A:$W,11,FALSE)</f>
        <v>0</v>
      </c>
      <c r="L252" s="10" t="str">
        <f>VLOOKUP($A252,'[1]Post consultation'!$A:$W,12,FALSE)</f>
        <v>✓</v>
      </c>
      <c r="M252" s="10">
        <f>VLOOKUP($A252,'[1]Post consultation'!$A:$W,13,FALSE)</f>
        <v>0</v>
      </c>
      <c r="N252" s="10">
        <f>VLOOKUP($A252,'[1]Post consultation'!$A:$W,14,FALSE)</f>
        <v>0</v>
      </c>
      <c r="O252" s="10">
        <f>VLOOKUP($A252,'[1]Post consultation'!$A:$W,15,FALSE)</f>
        <v>0</v>
      </c>
      <c r="P252" s="10">
        <f>VLOOKUP($A252,'[1]Post consultation'!$A:$W,16,FALSE)</f>
        <v>0</v>
      </c>
      <c r="Q252" s="10" t="str">
        <f>VLOOKUP($A252,'[1]Post consultation'!$A:$W,17,FALSE)</f>
        <v>✓</v>
      </c>
      <c r="R252" s="10">
        <f>VLOOKUP($A252,'[1]Post consultation'!$A:$W,18,FALSE)</f>
        <v>0</v>
      </c>
      <c r="S252" s="10">
        <f>VLOOKUP($A252,'[1]Post consultation'!$A:$W,19,FALSE)</f>
        <v>0</v>
      </c>
      <c r="T252" s="10">
        <f>VLOOKUP($A252,'[1]Post consultation'!$A:$W,20,FALSE)</f>
        <v>0</v>
      </c>
      <c r="U252" s="10">
        <f>VLOOKUP($A252,'[1]Post consultation'!$A:$W,21,FALSE)</f>
        <v>0</v>
      </c>
      <c r="V252" s="10">
        <f>VLOOKUP($A252,'[1]Post consultation'!$A:$W,22,FALSE)</f>
        <v>0</v>
      </c>
      <c r="W252" s="10">
        <f>VLOOKUP($A252,'[1]Post consultation'!$A:$W,23,FALSE)</f>
        <v>0</v>
      </c>
    </row>
    <row r="253" spans="1:23" x14ac:dyDescent="0.4">
      <c r="A253" s="8" t="s">
        <v>536</v>
      </c>
      <c r="B253" s="9" t="s">
        <v>537</v>
      </c>
      <c r="C253" s="9" t="s">
        <v>510</v>
      </c>
      <c r="D253" s="10" t="str">
        <f>VLOOKUP($A253,'[1]Post consultation'!$A:$W,4,FALSE)</f>
        <v>✓</v>
      </c>
      <c r="E253" s="10">
        <f>VLOOKUP($A253,'[1]Post consultation'!$A:$W,5,FALSE)</f>
        <v>0</v>
      </c>
      <c r="F253" s="10">
        <f>VLOOKUP($A253,'[1]Post consultation'!$A:$W,6,FALSE)</f>
        <v>0</v>
      </c>
      <c r="G253" s="10">
        <f>VLOOKUP($A253,'[1]Post consultation'!$A:$W,7,FALSE)</f>
        <v>0</v>
      </c>
      <c r="H253" s="10">
        <f>VLOOKUP($A253,'[1]Post consultation'!$A:$W,8,FALSE)</f>
        <v>0</v>
      </c>
      <c r="I253" s="10">
        <f>VLOOKUP($A253,'[1]Post consultation'!$A:$W,9,FALSE)</f>
        <v>0</v>
      </c>
      <c r="J253" s="10" t="str">
        <f>VLOOKUP($A253,'[1]Post consultation'!$A:$W,10,FALSE)</f>
        <v>✓</v>
      </c>
      <c r="K253" s="10" t="str">
        <f>VLOOKUP($A253,'[1]Post consultation'!$A:$W,11,FALSE)</f>
        <v>✓</v>
      </c>
      <c r="L253" s="10">
        <f>VLOOKUP($A253,'[1]Post consultation'!$A:$W,12,FALSE)</f>
        <v>0</v>
      </c>
      <c r="M253" s="10">
        <f>VLOOKUP($A253,'[1]Post consultation'!$A:$W,13,FALSE)</f>
        <v>0</v>
      </c>
      <c r="N253" s="10">
        <f>VLOOKUP($A253,'[1]Post consultation'!$A:$W,14,FALSE)</f>
        <v>0</v>
      </c>
      <c r="O253" s="10">
        <f>VLOOKUP($A253,'[1]Post consultation'!$A:$W,15,FALSE)</f>
        <v>0</v>
      </c>
      <c r="P253" s="10">
        <f>VLOOKUP($A253,'[1]Post consultation'!$A:$W,16,FALSE)</f>
        <v>0</v>
      </c>
      <c r="Q253" s="10">
        <f>VLOOKUP($A253,'[1]Post consultation'!$A:$W,17,FALSE)</f>
        <v>0</v>
      </c>
      <c r="R253" s="10" t="str">
        <f>VLOOKUP($A253,'[1]Post consultation'!$A:$W,18,FALSE)</f>
        <v>✓</v>
      </c>
      <c r="S253" s="10">
        <f>VLOOKUP($A253,'[1]Post consultation'!$A:$W,19,FALSE)</f>
        <v>0</v>
      </c>
      <c r="T253" s="10">
        <f>VLOOKUP($A253,'[1]Post consultation'!$A:$W,20,FALSE)</f>
        <v>0</v>
      </c>
      <c r="U253" s="10">
        <f>VLOOKUP($A253,'[1]Post consultation'!$A:$W,21,FALSE)</f>
        <v>0</v>
      </c>
      <c r="V253" s="10">
        <f>VLOOKUP($A253,'[1]Post consultation'!$A:$W,22,FALSE)</f>
        <v>0</v>
      </c>
      <c r="W253" s="10">
        <f>VLOOKUP($A253,'[1]Post consultation'!$A:$W,23,FALSE)</f>
        <v>0</v>
      </c>
    </row>
    <row r="254" spans="1:23" x14ac:dyDescent="0.4">
      <c r="A254" s="8" t="s">
        <v>538</v>
      </c>
      <c r="B254" s="9" t="s">
        <v>539</v>
      </c>
      <c r="C254" s="9" t="s">
        <v>510</v>
      </c>
      <c r="D254" s="10" t="str">
        <f>VLOOKUP($A254,'[1]Post consultation'!$A:$W,4,FALSE)</f>
        <v>✓</v>
      </c>
      <c r="E254" s="10">
        <f>VLOOKUP($A254,'[1]Post consultation'!$A:$W,5,FALSE)</f>
        <v>0</v>
      </c>
      <c r="F254" s="10">
        <f>VLOOKUP($A254,'[1]Post consultation'!$A:$W,6,FALSE)</f>
        <v>0</v>
      </c>
      <c r="G254" s="10">
        <f>VLOOKUP($A254,'[1]Post consultation'!$A:$W,7,FALSE)</f>
        <v>0</v>
      </c>
      <c r="H254" s="10">
        <f>VLOOKUP($A254,'[1]Post consultation'!$A:$W,8,FALSE)</f>
        <v>0</v>
      </c>
      <c r="I254" s="10">
        <f>VLOOKUP($A254,'[1]Post consultation'!$A:$W,9,FALSE)</f>
        <v>0</v>
      </c>
      <c r="J254" s="10" t="str">
        <f>VLOOKUP($A254,'[1]Post consultation'!$A:$W,10,FALSE)</f>
        <v>✓</v>
      </c>
      <c r="K254" s="10" t="str">
        <f>VLOOKUP($A254,'[1]Post consultation'!$A:$W,11,FALSE)</f>
        <v>✓</v>
      </c>
      <c r="L254" s="10" t="str">
        <f>VLOOKUP($A254,'[1]Post consultation'!$A:$W,12,FALSE)</f>
        <v>✓</v>
      </c>
      <c r="M254" s="10">
        <f>VLOOKUP($A254,'[1]Post consultation'!$A:$W,13,FALSE)</f>
        <v>0</v>
      </c>
      <c r="N254" s="10" t="str">
        <f>VLOOKUP($A254,'[1]Post consultation'!$A:$W,14,FALSE)</f>
        <v>✓</v>
      </c>
      <c r="O254" s="10">
        <f>VLOOKUP($A254,'[1]Post consultation'!$A:$W,15,FALSE)</f>
        <v>0</v>
      </c>
      <c r="P254" s="10">
        <f>VLOOKUP($A254,'[1]Post consultation'!$A:$W,16,FALSE)</f>
        <v>0</v>
      </c>
      <c r="Q254" s="10" t="str">
        <f>VLOOKUP($A254,'[1]Post consultation'!$A:$W,17,FALSE)</f>
        <v>✓</v>
      </c>
      <c r="R254" s="10">
        <f>VLOOKUP($A254,'[1]Post consultation'!$A:$W,18,FALSE)</f>
        <v>0</v>
      </c>
      <c r="S254" s="10">
        <f>VLOOKUP($A254,'[1]Post consultation'!$A:$W,19,FALSE)</f>
        <v>0</v>
      </c>
      <c r="T254" s="10">
        <f>VLOOKUP($A254,'[1]Post consultation'!$A:$W,20,FALSE)</f>
        <v>0</v>
      </c>
      <c r="U254" s="10">
        <f>VLOOKUP($A254,'[1]Post consultation'!$A:$W,21,FALSE)</f>
        <v>0</v>
      </c>
      <c r="V254" s="10">
        <f>VLOOKUP($A254,'[1]Post consultation'!$A:$W,22,FALSE)</f>
        <v>0</v>
      </c>
      <c r="W254" s="10">
        <f>VLOOKUP($A254,'[1]Post consultation'!$A:$W,23,FALSE)</f>
        <v>0</v>
      </c>
    </row>
    <row r="255" spans="1:23" x14ac:dyDescent="0.4">
      <c r="A255" s="8" t="s">
        <v>540</v>
      </c>
      <c r="B255" s="9" t="s">
        <v>541</v>
      </c>
      <c r="C255" s="9" t="s">
        <v>510</v>
      </c>
      <c r="D255" s="10" t="str">
        <f>VLOOKUP($A255,'[1]Post consultation'!$A:$W,4,FALSE)</f>
        <v>✓</v>
      </c>
      <c r="E255" s="10">
        <f>VLOOKUP($A255,'[1]Post consultation'!$A:$W,5,FALSE)</f>
        <v>0</v>
      </c>
      <c r="F255" s="10">
        <f>VLOOKUP($A255,'[1]Post consultation'!$A:$W,6,FALSE)</f>
        <v>0</v>
      </c>
      <c r="G255" s="10">
        <f>VLOOKUP($A255,'[1]Post consultation'!$A:$W,7,FALSE)</f>
        <v>0</v>
      </c>
      <c r="H255" s="10">
        <f>VLOOKUP($A255,'[1]Post consultation'!$A:$W,8,FALSE)</f>
        <v>0</v>
      </c>
      <c r="I255" s="10" t="str">
        <f>VLOOKUP($A255,'[1]Post consultation'!$A:$W,9,FALSE)</f>
        <v>✓</v>
      </c>
      <c r="J255" s="10" t="str">
        <f>VLOOKUP($A255,'[1]Post consultation'!$A:$W,10,FALSE)</f>
        <v>✓</v>
      </c>
      <c r="K255" s="10">
        <f>VLOOKUP($A255,'[1]Post consultation'!$A:$W,11,FALSE)</f>
        <v>0</v>
      </c>
      <c r="L255" s="10" t="str">
        <f>VLOOKUP($A255,'[1]Post consultation'!$A:$W,12,FALSE)</f>
        <v>✓</v>
      </c>
      <c r="M255" s="10">
        <f>VLOOKUP($A255,'[1]Post consultation'!$A:$W,13,FALSE)</f>
        <v>0</v>
      </c>
      <c r="N255" s="10">
        <f>VLOOKUP($A255,'[1]Post consultation'!$A:$W,14,FALSE)</f>
        <v>0</v>
      </c>
      <c r="O255" s="10">
        <f>VLOOKUP($A255,'[1]Post consultation'!$A:$W,15,FALSE)</f>
        <v>0</v>
      </c>
      <c r="P255" s="10">
        <f>VLOOKUP($A255,'[1]Post consultation'!$A:$W,16,FALSE)</f>
        <v>0</v>
      </c>
      <c r="Q255" s="10" t="str">
        <f>VLOOKUP($A255,'[1]Post consultation'!$A:$W,17,FALSE)</f>
        <v>✓</v>
      </c>
      <c r="R255" s="10">
        <f>VLOOKUP($A255,'[1]Post consultation'!$A:$W,18,FALSE)</f>
        <v>0</v>
      </c>
      <c r="S255" s="10">
        <f>VLOOKUP($A255,'[1]Post consultation'!$A:$W,19,FALSE)</f>
        <v>0</v>
      </c>
      <c r="T255" s="10">
        <f>VLOOKUP($A255,'[1]Post consultation'!$A:$W,20,FALSE)</f>
        <v>0</v>
      </c>
      <c r="U255" s="10">
        <f>VLOOKUP($A255,'[1]Post consultation'!$A:$W,21,FALSE)</f>
        <v>0</v>
      </c>
      <c r="V255" s="10">
        <f>VLOOKUP($A255,'[1]Post consultation'!$A:$W,22,FALSE)</f>
        <v>0</v>
      </c>
      <c r="W255" s="10">
        <f>VLOOKUP($A255,'[1]Post consultation'!$A:$W,23,FALSE)</f>
        <v>0</v>
      </c>
    </row>
    <row r="256" spans="1:23" x14ac:dyDescent="0.4">
      <c r="A256" s="8" t="s">
        <v>542</v>
      </c>
      <c r="B256" s="9" t="s">
        <v>543</v>
      </c>
      <c r="C256" s="9" t="s">
        <v>510</v>
      </c>
      <c r="D256" s="10" t="str">
        <f>VLOOKUP($A256,'[1]Post consultation'!$A:$W,4,FALSE)</f>
        <v>✓</v>
      </c>
      <c r="E256" s="10">
        <f>VLOOKUP($A256,'[1]Post consultation'!$A:$W,5,FALSE)</f>
        <v>0</v>
      </c>
      <c r="F256" s="10">
        <f>VLOOKUP($A256,'[1]Post consultation'!$A:$W,6,FALSE)</f>
        <v>0</v>
      </c>
      <c r="G256" s="10">
        <f>VLOOKUP($A256,'[1]Post consultation'!$A:$W,7,FALSE)</f>
        <v>0</v>
      </c>
      <c r="H256" s="10">
        <f>VLOOKUP($A256,'[1]Post consultation'!$A:$W,8,FALSE)</f>
        <v>0</v>
      </c>
      <c r="I256" s="10">
        <f>VLOOKUP($A256,'[1]Post consultation'!$A:$W,9,FALSE)</f>
        <v>0</v>
      </c>
      <c r="J256" s="10" t="str">
        <f>VLOOKUP($A256,'[1]Post consultation'!$A:$W,10,FALSE)</f>
        <v>✓</v>
      </c>
      <c r="K256" s="10">
        <f>VLOOKUP($A256,'[1]Post consultation'!$A:$W,11,FALSE)</f>
        <v>0</v>
      </c>
      <c r="L256" s="10" t="str">
        <f>VLOOKUP($A256,'[1]Post consultation'!$A:$W,12,FALSE)</f>
        <v>✓</v>
      </c>
      <c r="M256" s="10">
        <f>VLOOKUP($A256,'[1]Post consultation'!$A:$W,13,FALSE)</f>
        <v>0</v>
      </c>
      <c r="N256" s="10">
        <f>VLOOKUP($A256,'[1]Post consultation'!$A:$W,14,FALSE)</f>
        <v>0</v>
      </c>
      <c r="O256" s="10">
        <f>VLOOKUP($A256,'[1]Post consultation'!$A:$W,15,FALSE)</f>
        <v>0</v>
      </c>
      <c r="P256" s="10">
        <f>VLOOKUP($A256,'[1]Post consultation'!$A:$W,16,FALSE)</f>
        <v>0</v>
      </c>
      <c r="Q256" s="10" t="str">
        <f>VLOOKUP($A256,'[1]Post consultation'!$A:$W,17,FALSE)</f>
        <v>✓</v>
      </c>
      <c r="R256" s="10">
        <f>VLOOKUP($A256,'[1]Post consultation'!$A:$W,18,FALSE)</f>
        <v>0</v>
      </c>
      <c r="S256" s="10">
        <f>VLOOKUP($A256,'[1]Post consultation'!$A:$W,19,FALSE)</f>
        <v>0</v>
      </c>
      <c r="T256" s="10">
        <f>VLOOKUP($A256,'[1]Post consultation'!$A:$W,20,FALSE)</f>
        <v>0</v>
      </c>
      <c r="U256" s="10">
        <f>VLOOKUP($A256,'[1]Post consultation'!$A:$W,21,FALSE)</f>
        <v>0</v>
      </c>
      <c r="V256" s="10">
        <f>VLOOKUP($A256,'[1]Post consultation'!$A:$W,22,FALSE)</f>
        <v>0</v>
      </c>
      <c r="W256" s="10">
        <f>VLOOKUP($A256,'[1]Post consultation'!$A:$W,23,FALSE)</f>
        <v>0</v>
      </c>
    </row>
    <row r="257" spans="1:23" x14ac:dyDescent="0.4">
      <c r="A257" s="8" t="s">
        <v>544</v>
      </c>
      <c r="B257" s="9" t="s">
        <v>545</v>
      </c>
      <c r="C257" s="9" t="s">
        <v>510</v>
      </c>
      <c r="D257" s="10" t="str">
        <f>VLOOKUP($A257,'[1]Post consultation'!$A:$W,4,FALSE)</f>
        <v>✓</v>
      </c>
      <c r="E257" s="10">
        <f>VLOOKUP($A257,'[1]Post consultation'!$A:$W,5,FALSE)</f>
        <v>0</v>
      </c>
      <c r="F257" s="10">
        <f>VLOOKUP($A257,'[1]Post consultation'!$A:$W,6,FALSE)</f>
        <v>0</v>
      </c>
      <c r="G257" s="10">
        <f>VLOOKUP($A257,'[1]Post consultation'!$A:$W,7,FALSE)</f>
        <v>0</v>
      </c>
      <c r="H257" s="10">
        <f>VLOOKUP($A257,'[1]Post consultation'!$A:$W,8,FALSE)</f>
        <v>0</v>
      </c>
      <c r="I257" s="10">
        <f>VLOOKUP($A257,'[1]Post consultation'!$A:$W,9,FALSE)</f>
        <v>0</v>
      </c>
      <c r="J257" s="10" t="str">
        <f>VLOOKUP($A257,'[1]Post consultation'!$A:$W,10,FALSE)</f>
        <v>✓</v>
      </c>
      <c r="K257" s="10" t="str">
        <f>VLOOKUP($A257,'[1]Post consultation'!$A:$W,11,FALSE)</f>
        <v>✓</v>
      </c>
      <c r="L257" s="10" t="str">
        <f>VLOOKUP($A257,'[1]Post consultation'!$A:$W,12,FALSE)</f>
        <v>✓</v>
      </c>
      <c r="M257" s="10">
        <f>VLOOKUP($A257,'[1]Post consultation'!$A:$W,13,FALSE)</f>
        <v>0</v>
      </c>
      <c r="N257" s="10" t="str">
        <f>VLOOKUP($A257,'[1]Post consultation'!$A:$W,14,FALSE)</f>
        <v>✓</v>
      </c>
      <c r="O257" s="10">
        <f>VLOOKUP($A257,'[1]Post consultation'!$A:$W,15,FALSE)</f>
        <v>0</v>
      </c>
      <c r="P257" s="10">
        <f>VLOOKUP($A257,'[1]Post consultation'!$A:$W,16,FALSE)</f>
        <v>0</v>
      </c>
      <c r="Q257" s="10" t="str">
        <f>VLOOKUP($A257,'[1]Post consultation'!$A:$W,17,FALSE)</f>
        <v>✓</v>
      </c>
      <c r="R257" s="10">
        <f>VLOOKUP($A257,'[1]Post consultation'!$A:$W,18,FALSE)</f>
        <v>0</v>
      </c>
      <c r="S257" s="10">
        <f>VLOOKUP($A257,'[1]Post consultation'!$A:$W,19,FALSE)</f>
        <v>0</v>
      </c>
      <c r="T257" s="10">
        <f>VLOOKUP($A257,'[1]Post consultation'!$A:$W,20,FALSE)</f>
        <v>0</v>
      </c>
      <c r="U257" s="10">
        <f>VLOOKUP($A257,'[1]Post consultation'!$A:$W,21,FALSE)</f>
        <v>0</v>
      </c>
      <c r="V257" s="10">
        <f>VLOOKUP($A257,'[1]Post consultation'!$A:$W,22,FALSE)</f>
        <v>0</v>
      </c>
      <c r="W257" s="10">
        <f>VLOOKUP($A257,'[1]Post consultation'!$A:$W,23,FALSE)</f>
        <v>0</v>
      </c>
    </row>
    <row r="258" spans="1:23" x14ac:dyDescent="0.4">
      <c r="A258" s="8" t="s">
        <v>546</v>
      </c>
      <c r="B258" s="9" t="s">
        <v>274</v>
      </c>
      <c r="C258" s="9" t="s">
        <v>510</v>
      </c>
      <c r="D258" s="10" t="str">
        <f>VLOOKUP($A258,'[1]Post consultation'!$A:$W,4,FALSE)</f>
        <v>✓</v>
      </c>
      <c r="E258" s="10">
        <f>VLOOKUP($A258,'[1]Post consultation'!$A:$W,5,FALSE)</f>
        <v>0</v>
      </c>
      <c r="F258" s="10">
        <f>VLOOKUP($A258,'[1]Post consultation'!$A:$W,6,FALSE)</f>
        <v>0</v>
      </c>
      <c r="G258" s="10">
        <f>VLOOKUP($A258,'[1]Post consultation'!$A:$W,7,FALSE)</f>
        <v>0</v>
      </c>
      <c r="H258" s="10">
        <f>VLOOKUP($A258,'[1]Post consultation'!$A:$W,8,FALSE)</f>
        <v>0</v>
      </c>
      <c r="I258" s="10">
        <f>VLOOKUP($A258,'[1]Post consultation'!$A:$W,9,FALSE)</f>
        <v>0</v>
      </c>
      <c r="J258" s="10" t="str">
        <f>VLOOKUP($A258,'[1]Post consultation'!$A:$W,10,FALSE)</f>
        <v>✓</v>
      </c>
      <c r="K258" s="10">
        <f>VLOOKUP($A258,'[1]Post consultation'!$A:$W,11,FALSE)</f>
        <v>0</v>
      </c>
      <c r="L258" s="10" t="str">
        <f>VLOOKUP($A258,'[1]Post consultation'!$A:$W,12,FALSE)</f>
        <v>✓</v>
      </c>
      <c r="M258" s="10">
        <f>VLOOKUP($A258,'[1]Post consultation'!$A:$W,13,FALSE)</f>
        <v>0</v>
      </c>
      <c r="N258" s="10">
        <f>VLOOKUP($A258,'[1]Post consultation'!$A:$W,14,FALSE)</f>
        <v>0</v>
      </c>
      <c r="O258" s="10">
        <f>VLOOKUP($A258,'[1]Post consultation'!$A:$W,15,FALSE)</f>
        <v>0</v>
      </c>
      <c r="P258" s="10">
        <f>VLOOKUP($A258,'[1]Post consultation'!$A:$W,16,FALSE)</f>
        <v>0</v>
      </c>
      <c r="Q258" s="10" t="str">
        <f>VLOOKUP($A258,'[1]Post consultation'!$A:$W,17,FALSE)</f>
        <v>✓</v>
      </c>
      <c r="R258" s="10">
        <f>VLOOKUP($A258,'[1]Post consultation'!$A:$W,18,FALSE)</f>
        <v>0</v>
      </c>
      <c r="S258" s="10">
        <f>VLOOKUP($A258,'[1]Post consultation'!$A:$W,19,FALSE)</f>
        <v>0</v>
      </c>
      <c r="T258" s="10">
        <f>VLOOKUP($A258,'[1]Post consultation'!$A:$W,20,FALSE)</f>
        <v>0</v>
      </c>
      <c r="U258" s="10">
        <f>VLOOKUP($A258,'[1]Post consultation'!$A:$W,21,FALSE)</f>
        <v>0</v>
      </c>
      <c r="V258" s="10">
        <f>VLOOKUP($A258,'[1]Post consultation'!$A:$W,22,FALSE)</f>
        <v>0</v>
      </c>
      <c r="W258" s="10">
        <f>VLOOKUP($A258,'[1]Post consultation'!$A:$W,23,FALSE)</f>
        <v>0</v>
      </c>
    </row>
    <row r="259" spans="1:23" x14ac:dyDescent="0.4">
      <c r="A259" s="8" t="s">
        <v>547</v>
      </c>
      <c r="B259" s="9" t="s">
        <v>392</v>
      </c>
      <c r="C259" s="9" t="s">
        <v>548</v>
      </c>
      <c r="D259" s="10" t="str">
        <f>VLOOKUP($A259,'[1]Post consultation'!$A:$W,4,FALSE)</f>
        <v>✓</v>
      </c>
      <c r="E259" s="10">
        <f>VLOOKUP($A259,'[1]Post consultation'!$A:$W,5,FALSE)</f>
        <v>0</v>
      </c>
      <c r="F259" s="10">
        <f>VLOOKUP($A259,'[1]Post consultation'!$A:$W,6,FALSE)</f>
        <v>0</v>
      </c>
      <c r="G259" s="10">
        <f>VLOOKUP($A259,'[1]Post consultation'!$A:$W,7,FALSE)</f>
        <v>0</v>
      </c>
      <c r="H259" s="10">
        <f>VLOOKUP($A259,'[1]Post consultation'!$A:$W,8,FALSE)</f>
        <v>0</v>
      </c>
      <c r="I259" s="10">
        <f>VLOOKUP($A259,'[1]Post consultation'!$A:$W,9,FALSE)</f>
        <v>0</v>
      </c>
      <c r="J259" s="10" t="str">
        <f>VLOOKUP($A259,'[1]Post consultation'!$A:$W,10,FALSE)</f>
        <v>✓</v>
      </c>
      <c r="K259" s="10">
        <f>VLOOKUP($A259,'[1]Post consultation'!$A:$W,11,FALSE)</f>
        <v>0</v>
      </c>
      <c r="L259" s="10" t="str">
        <f>VLOOKUP($A259,'[1]Post consultation'!$A:$W,12,FALSE)</f>
        <v>✓</v>
      </c>
      <c r="M259" s="10">
        <f>VLOOKUP($A259,'[1]Post consultation'!$A:$W,13,FALSE)</f>
        <v>0</v>
      </c>
      <c r="N259" s="10">
        <f>VLOOKUP($A259,'[1]Post consultation'!$A:$W,14,FALSE)</f>
        <v>0</v>
      </c>
      <c r="O259" s="10">
        <f>VLOOKUP($A259,'[1]Post consultation'!$A:$W,15,FALSE)</f>
        <v>0</v>
      </c>
      <c r="P259" s="10">
        <f>VLOOKUP($A259,'[1]Post consultation'!$A:$W,16,FALSE)</f>
        <v>0</v>
      </c>
      <c r="Q259" s="10" t="str">
        <f>VLOOKUP($A259,'[1]Post consultation'!$A:$W,17,FALSE)</f>
        <v>✓</v>
      </c>
      <c r="R259" s="10">
        <f>VLOOKUP($A259,'[1]Post consultation'!$A:$W,18,FALSE)</f>
        <v>0</v>
      </c>
      <c r="S259" s="10">
        <f>VLOOKUP($A259,'[1]Post consultation'!$A:$W,19,FALSE)</f>
        <v>0</v>
      </c>
      <c r="T259" s="10">
        <f>VLOOKUP($A259,'[1]Post consultation'!$A:$W,20,FALSE)</f>
        <v>0</v>
      </c>
      <c r="U259" s="10">
        <f>VLOOKUP($A259,'[1]Post consultation'!$A:$W,21,FALSE)</f>
        <v>0</v>
      </c>
      <c r="V259" s="10">
        <f>VLOOKUP($A259,'[1]Post consultation'!$A:$W,22,FALSE)</f>
        <v>0</v>
      </c>
      <c r="W259" s="10">
        <f>VLOOKUP($A259,'[1]Post consultation'!$A:$W,23,FALSE)</f>
        <v>0</v>
      </c>
    </row>
    <row r="260" spans="1:23" x14ac:dyDescent="0.4">
      <c r="A260" s="8" t="s">
        <v>549</v>
      </c>
      <c r="B260" s="9" t="s">
        <v>392</v>
      </c>
      <c r="C260" s="9" t="s">
        <v>510</v>
      </c>
      <c r="D260" s="10" t="str">
        <f>VLOOKUP($A260,'[1]Post consultation'!$A:$W,4,FALSE)</f>
        <v>✓</v>
      </c>
      <c r="E260" s="10">
        <f>VLOOKUP($A260,'[1]Post consultation'!$A:$W,5,FALSE)</f>
        <v>0</v>
      </c>
      <c r="F260" s="10">
        <f>VLOOKUP($A260,'[1]Post consultation'!$A:$W,6,FALSE)</f>
        <v>0</v>
      </c>
      <c r="G260" s="10">
        <f>VLOOKUP($A260,'[1]Post consultation'!$A:$W,7,FALSE)</f>
        <v>0</v>
      </c>
      <c r="H260" s="10">
        <f>VLOOKUP($A260,'[1]Post consultation'!$A:$W,8,FALSE)</f>
        <v>0</v>
      </c>
      <c r="I260" s="10">
        <f>VLOOKUP($A260,'[1]Post consultation'!$A:$W,9,FALSE)</f>
        <v>0</v>
      </c>
      <c r="J260" s="10" t="str">
        <f>VLOOKUP($A260,'[1]Post consultation'!$A:$W,10,FALSE)</f>
        <v>✓</v>
      </c>
      <c r="K260" s="10" t="str">
        <f>VLOOKUP($A260,'[1]Post consultation'!$A:$W,11,FALSE)</f>
        <v>✓</v>
      </c>
      <c r="L260" s="10" t="str">
        <f>VLOOKUP($A260,'[1]Post consultation'!$A:$W,12,FALSE)</f>
        <v>✓</v>
      </c>
      <c r="M260" s="10">
        <f>VLOOKUP($A260,'[1]Post consultation'!$A:$W,13,FALSE)</f>
        <v>0</v>
      </c>
      <c r="N260" s="10" t="str">
        <f>VLOOKUP($A260,'[1]Post consultation'!$A:$W,14,FALSE)</f>
        <v>✓</v>
      </c>
      <c r="O260" s="10">
        <f>VLOOKUP($A260,'[1]Post consultation'!$A:$W,15,FALSE)</f>
        <v>0</v>
      </c>
      <c r="P260" s="10">
        <f>VLOOKUP($A260,'[1]Post consultation'!$A:$W,16,FALSE)</f>
        <v>0</v>
      </c>
      <c r="Q260" s="10" t="str">
        <f>VLOOKUP($A260,'[1]Post consultation'!$A:$W,17,FALSE)</f>
        <v>✓</v>
      </c>
      <c r="R260" s="10">
        <f>VLOOKUP($A260,'[1]Post consultation'!$A:$W,18,FALSE)</f>
        <v>0</v>
      </c>
      <c r="S260" s="10">
        <f>VLOOKUP($A260,'[1]Post consultation'!$A:$W,19,FALSE)</f>
        <v>0</v>
      </c>
      <c r="T260" s="10">
        <f>VLOOKUP($A260,'[1]Post consultation'!$A:$W,20,FALSE)</f>
        <v>0</v>
      </c>
      <c r="U260" s="10">
        <f>VLOOKUP($A260,'[1]Post consultation'!$A:$W,21,FALSE)</f>
        <v>0</v>
      </c>
      <c r="V260" s="10">
        <f>VLOOKUP($A260,'[1]Post consultation'!$A:$W,22,FALSE)</f>
        <v>0</v>
      </c>
      <c r="W260" s="10">
        <f>VLOOKUP($A260,'[1]Post consultation'!$A:$W,23,FALSE)</f>
        <v>0</v>
      </c>
    </row>
    <row r="261" spans="1:23" x14ac:dyDescent="0.4">
      <c r="A261" s="8" t="s">
        <v>550</v>
      </c>
      <c r="B261" s="9" t="s">
        <v>500</v>
      </c>
      <c r="C261" s="9" t="s">
        <v>551</v>
      </c>
      <c r="D261" s="10" t="str">
        <f>VLOOKUP($A261,'[1]Post consultation'!$A:$W,4,FALSE)</f>
        <v>✓</v>
      </c>
      <c r="E261" s="10">
        <f>VLOOKUP($A261,'[1]Post consultation'!$A:$W,5,FALSE)</f>
        <v>0</v>
      </c>
      <c r="F261" s="10">
        <f>VLOOKUP($A261,'[1]Post consultation'!$A:$W,6,FALSE)</f>
        <v>0</v>
      </c>
      <c r="G261" s="10">
        <f>VLOOKUP($A261,'[1]Post consultation'!$A:$W,7,FALSE)</f>
        <v>0</v>
      </c>
      <c r="H261" s="10">
        <f>VLOOKUP($A261,'[1]Post consultation'!$A:$W,8,FALSE)</f>
        <v>0</v>
      </c>
      <c r="I261" s="10">
        <f>VLOOKUP($A261,'[1]Post consultation'!$A:$W,9,FALSE)</f>
        <v>0</v>
      </c>
      <c r="J261" s="10" t="str">
        <f>VLOOKUP($A261,'[1]Post consultation'!$A:$W,10,FALSE)</f>
        <v>✓</v>
      </c>
      <c r="K261" s="10">
        <f>VLOOKUP($A261,'[1]Post consultation'!$A:$W,11,FALSE)</f>
        <v>0</v>
      </c>
      <c r="L261" s="10" t="str">
        <f>VLOOKUP($A261,'[1]Post consultation'!$A:$W,12,FALSE)</f>
        <v>✓</v>
      </c>
      <c r="M261" s="10">
        <f>VLOOKUP($A261,'[1]Post consultation'!$A:$W,13,FALSE)</f>
        <v>0</v>
      </c>
      <c r="N261" s="10">
        <f>VLOOKUP($A261,'[1]Post consultation'!$A:$W,14,FALSE)</f>
        <v>0</v>
      </c>
      <c r="O261" s="10">
        <f>VLOOKUP($A261,'[1]Post consultation'!$A:$W,15,FALSE)</f>
        <v>0</v>
      </c>
      <c r="P261" s="10">
        <f>VLOOKUP($A261,'[1]Post consultation'!$A:$W,16,FALSE)</f>
        <v>0</v>
      </c>
      <c r="Q261" s="10" t="str">
        <f>VLOOKUP($A261,'[1]Post consultation'!$A:$W,17,FALSE)</f>
        <v>✓</v>
      </c>
      <c r="R261" s="10">
        <f>VLOOKUP($A261,'[1]Post consultation'!$A:$W,18,FALSE)</f>
        <v>0</v>
      </c>
      <c r="S261" s="10">
        <f>VLOOKUP($A261,'[1]Post consultation'!$A:$W,19,FALSE)</f>
        <v>0</v>
      </c>
      <c r="T261" s="10">
        <f>VLOOKUP($A261,'[1]Post consultation'!$A:$W,20,FALSE)</f>
        <v>0</v>
      </c>
      <c r="U261" s="10">
        <f>VLOOKUP($A261,'[1]Post consultation'!$A:$W,21,FALSE)</f>
        <v>0</v>
      </c>
      <c r="V261" s="10">
        <f>VLOOKUP($A261,'[1]Post consultation'!$A:$W,22,FALSE)</f>
        <v>0</v>
      </c>
      <c r="W261" s="10">
        <f>VLOOKUP($A261,'[1]Post consultation'!$A:$W,23,FALSE)</f>
        <v>0</v>
      </c>
    </row>
    <row r="262" spans="1:23" x14ac:dyDescent="0.4">
      <c r="A262" s="8" t="s">
        <v>552</v>
      </c>
      <c r="B262" s="9" t="s">
        <v>58</v>
      </c>
      <c r="C262" s="9" t="s">
        <v>551</v>
      </c>
      <c r="D262" s="10" t="str">
        <f>VLOOKUP($A262,'[1]Post consultation'!$A:$W,4,FALSE)</f>
        <v>✓</v>
      </c>
      <c r="E262" s="10">
        <f>VLOOKUP($A262,'[1]Post consultation'!$A:$W,5,FALSE)</f>
        <v>0</v>
      </c>
      <c r="F262" s="10">
        <f>VLOOKUP($A262,'[1]Post consultation'!$A:$W,6,FALSE)</f>
        <v>0</v>
      </c>
      <c r="G262" s="10">
        <f>VLOOKUP($A262,'[1]Post consultation'!$A:$W,7,FALSE)</f>
        <v>0</v>
      </c>
      <c r="H262" s="10">
        <f>VLOOKUP($A262,'[1]Post consultation'!$A:$W,8,FALSE)</f>
        <v>0</v>
      </c>
      <c r="I262" s="10">
        <f>VLOOKUP($A262,'[1]Post consultation'!$A:$W,9,FALSE)</f>
        <v>0</v>
      </c>
      <c r="J262" s="10" t="str">
        <f>VLOOKUP($A262,'[1]Post consultation'!$A:$W,10,FALSE)</f>
        <v>✓</v>
      </c>
      <c r="K262" s="10">
        <f>VLOOKUP($A262,'[1]Post consultation'!$A:$W,11,FALSE)</f>
        <v>0</v>
      </c>
      <c r="L262" s="10" t="str">
        <f>VLOOKUP($A262,'[1]Post consultation'!$A:$W,12,FALSE)</f>
        <v>✓</v>
      </c>
      <c r="M262" s="10">
        <f>VLOOKUP($A262,'[1]Post consultation'!$A:$W,13,FALSE)</f>
        <v>0</v>
      </c>
      <c r="N262" s="10">
        <f>VLOOKUP($A262,'[1]Post consultation'!$A:$W,14,FALSE)</f>
        <v>0</v>
      </c>
      <c r="O262" s="10">
        <f>VLOOKUP($A262,'[1]Post consultation'!$A:$W,15,FALSE)</f>
        <v>0</v>
      </c>
      <c r="P262" s="10">
        <f>VLOOKUP($A262,'[1]Post consultation'!$A:$W,16,FALSE)</f>
        <v>0</v>
      </c>
      <c r="Q262" s="10" t="str">
        <f>VLOOKUP($A262,'[1]Post consultation'!$A:$W,17,FALSE)</f>
        <v>✓</v>
      </c>
      <c r="R262" s="10">
        <f>VLOOKUP($A262,'[1]Post consultation'!$A:$W,18,FALSE)</f>
        <v>0</v>
      </c>
      <c r="S262" s="10">
        <f>VLOOKUP($A262,'[1]Post consultation'!$A:$W,19,FALSE)</f>
        <v>0</v>
      </c>
      <c r="T262" s="10">
        <f>VLOOKUP($A262,'[1]Post consultation'!$A:$W,20,FALSE)</f>
        <v>0</v>
      </c>
      <c r="U262" s="10">
        <f>VLOOKUP($A262,'[1]Post consultation'!$A:$W,21,FALSE)</f>
        <v>0</v>
      </c>
      <c r="V262" s="10">
        <f>VLOOKUP($A262,'[1]Post consultation'!$A:$W,22,FALSE)</f>
        <v>0</v>
      </c>
      <c r="W262" s="10">
        <f>VLOOKUP($A262,'[1]Post consultation'!$A:$W,23,FALSE)</f>
        <v>0</v>
      </c>
    </row>
    <row r="263" spans="1:23" x14ac:dyDescent="0.4">
      <c r="A263" s="8" t="s">
        <v>553</v>
      </c>
      <c r="B263" s="9" t="s">
        <v>554</v>
      </c>
      <c r="C263" s="9" t="s">
        <v>551</v>
      </c>
      <c r="D263" s="10" t="str">
        <f>VLOOKUP($A263,'[1]Post consultation'!$A:$W,4,FALSE)</f>
        <v>✓</v>
      </c>
      <c r="E263" s="10">
        <f>VLOOKUP($A263,'[1]Post consultation'!$A:$W,5,FALSE)</f>
        <v>0</v>
      </c>
      <c r="F263" s="10">
        <f>VLOOKUP($A263,'[1]Post consultation'!$A:$W,6,FALSE)</f>
        <v>0</v>
      </c>
      <c r="G263" s="10">
        <f>VLOOKUP($A263,'[1]Post consultation'!$A:$W,7,FALSE)</f>
        <v>0</v>
      </c>
      <c r="H263" s="10">
        <f>VLOOKUP($A263,'[1]Post consultation'!$A:$W,8,FALSE)</f>
        <v>0</v>
      </c>
      <c r="I263" s="10" t="str">
        <f>VLOOKUP($A263,'[1]Post consultation'!$A:$W,9,FALSE)</f>
        <v>✓</v>
      </c>
      <c r="J263" s="10" t="str">
        <f>VLOOKUP($A263,'[1]Post consultation'!$A:$W,10,FALSE)</f>
        <v>✓</v>
      </c>
      <c r="K263" s="10">
        <f>VLOOKUP($A263,'[1]Post consultation'!$A:$W,11,FALSE)</f>
        <v>0</v>
      </c>
      <c r="L263" s="10" t="str">
        <f>VLOOKUP($A263,'[1]Post consultation'!$A:$W,12,FALSE)</f>
        <v>✓</v>
      </c>
      <c r="M263" s="10">
        <f>VLOOKUP($A263,'[1]Post consultation'!$A:$W,13,FALSE)</f>
        <v>0</v>
      </c>
      <c r="N263" s="10">
        <f>VLOOKUP($A263,'[1]Post consultation'!$A:$W,14,FALSE)</f>
        <v>0</v>
      </c>
      <c r="O263" s="10">
        <f>VLOOKUP($A263,'[1]Post consultation'!$A:$W,15,FALSE)</f>
        <v>0</v>
      </c>
      <c r="P263" s="10">
        <f>VLOOKUP($A263,'[1]Post consultation'!$A:$W,16,FALSE)</f>
        <v>0</v>
      </c>
      <c r="Q263" s="10" t="str">
        <f>VLOOKUP($A263,'[1]Post consultation'!$A:$W,17,FALSE)</f>
        <v>✓</v>
      </c>
      <c r="R263" s="10">
        <f>VLOOKUP($A263,'[1]Post consultation'!$A:$W,18,FALSE)</f>
        <v>0</v>
      </c>
      <c r="S263" s="10">
        <f>VLOOKUP($A263,'[1]Post consultation'!$A:$W,19,FALSE)</f>
        <v>0</v>
      </c>
      <c r="T263" s="10">
        <f>VLOOKUP($A263,'[1]Post consultation'!$A:$W,20,FALSE)</f>
        <v>0</v>
      </c>
      <c r="U263" s="10">
        <f>VLOOKUP($A263,'[1]Post consultation'!$A:$W,21,FALSE)</f>
        <v>0</v>
      </c>
      <c r="V263" s="10">
        <f>VLOOKUP($A263,'[1]Post consultation'!$A:$W,22,FALSE)</f>
        <v>0</v>
      </c>
      <c r="W263" s="10">
        <f>VLOOKUP($A263,'[1]Post consultation'!$A:$W,23,FALSE)</f>
        <v>0</v>
      </c>
    </row>
    <row r="264" spans="1:23" x14ac:dyDescent="0.4">
      <c r="A264" s="8" t="s">
        <v>555</v>
      </c>
      <c r="B264" s="9" t="s">
        <v>556</v>
      </c>
      <c r="C264" s="9" t="s">
        <v>34</v>
      </c>
      <c r="D264" s="10" t="str">
        <f>VLOOKUP($A264,'[1]Post consultation'!$A:$W,4,FALSE)</f>
        <v>✓</v>
      </c>
      <c r="E264" s="10">
        <f>VLOOKUP($A264,'[1]Post consultation'!$A:$W,5,FALSE)</f>
        <v>0</v>
      </c>
      <c r="F264" s="10">
        <f>VLOOKUP($A264,'[1]Post consultation'!$A:$W,6,FALSE)</f>
        <v>0</v>
      </c>
      <c r="G264" s="10">
        <f>VLOOKUP($A264,'[1]Post consultation'!$A:$W,7,FALSE)</f>
        <v>0</v>
      </c>
      <c r="H264" s="10">
        <f>VLOOKUP($A264,'[1]Post consultation'!$A:$W,8,FALSE)</f>
        <v>0</v>
      </c>
      <c r="I264" s="10">
        <f>VLOOKUP($A264,'[1]Post consultation'!$A:$W,9,FALSE)</f>
        <v>0</v>
      </c>
      <c r="J264" s="10" t="str">
        <f>VLOOKUP($A264,'[1]Post consultation'!$A:$W,10,FALSE)</f>
        <v>✓</v>
      </c>
      <c r="K264" s="10">
        <f>VLOOKUP($A264,'[1]Post consultation'!$A:$W,11,FALSE)</f>
        <v>0</v>
      </c>
      <c r="L264" s="10" t="str">
        <f>VLOOKUP($A264,'[1]Post consultation'!$A:$W,12,FALSE)</f>
        <v>✓</v>
      </c>
      <c r="M264" s="10">
        <f>VLOOKUP($A264,'[1]Post consultation'!$A:$W,13,FALSE)</f>
        <v>0</v>
      </c>
      <c r="N264" s="10" t="str">
        <f>VLOOKUP($A264,'[1]Post consultation'!$A:$W,14,FALSE)</f>
        <v>✓</v>
      </c>
      <c r="O264" s="10">
        <f>VLOOKUP($A264,'[1]Post consultation'!$A:$W,15,FALSE)</f>
        <v>0</v>
      </c>
      <c r="P264" s="10">
        <f>VLOOKUP($A264,'[1]Post consultation'!$A:$W,16,FALSE)</f>
        <v>0</v>
      </c>
      <c r="Q264" s="10" t="str">
        <f>VLOOKUP($A264,'[1]Post consultation'!$A:$W,17,FALSE)</f>
        <v>✓</v>
      </c>
      <c r="R264" s="10">
        <f>VLOOKUP($A264,'[1]Post consultation'!$A:$W,18,FALSE)</f>
        <v>0</v>
      </c>
      <c r="S264" s="10">
        <f>VLOOKUP($A264,'[1]Post consultation'!$A:$W,19,FALSE)</f>
        <v>0</v>
      </c>
      <c r="T264" s="10">
        <f>VLOOKUP($A264,'[1]Post consultation'!$A:$W,20,FALSE)</f>
        <v>0</v>
      </c>
      <c r="U264" s="10">
        <f>VLOOKUP($A264,'[1]Post consultation'!$A:$W,21,FALSE)</f>
        <v>0</v>
      </c>
      <c r="V264" s="10">
        <f>VLOOKUP($A264,'[1]Post consultation'!$A:$W,22,FALSE)</f>
        <v>0</v>
      </c>
      <c r="W264" s="10">
        <f>VLOOKUP($A264,'[1]Post consultation'!$A:$W,23,FALSE)</f>
        <v>0</v>
      </c>
    </row>
    <row r="265" spans="1:23" x14ac:dyDescent="0.4">
      <c r="A265" s="8" t="s">
        <v>557</v>
      </c>
      <c r="B265" s="9" t="s">
        <v>85</v>
      </c>
      <c r="C265" s="9" t="s">
        <v>34</v>
      </c>
      <c r="D265" s="10" t="str">
        <f>VLOOKUP($A265,'[1]Post consultation'!$A:$W,4,FALSE)</f>
        <v>✓</v>
      </c>
      <c r="E265" s="10">
        <f>VLOOKUP($A265,'[1]Post consultation'!$A:$W,5,FALSE)</f>
        <v>0</v>
      </c>
      <c r="F265" s="10">
        <f>VLOOKUP($A265,'[1]Post consultation'!$A:$W,6,FALSE)</f>
        <v>0</v>
      </c>
      <c r="G265" s="10">
        <f>VLOOKUP($A265,'[1]Post consultation'!$A:$W,7,FALSE)</f>
        <v>0</v>
      </c>
      <c r="H265" s="10">
        <f>VLOOKUP($A265,'[1]Post consultation'!$A:$W,8,FALSE)</f>
        <v>0</v>
      </c>
      <c r="I265" s="10">
        <f>VLOOKUP($A265,'[1]Post consultation'!$A:$W,9,FALSE)</f>
        <v>0</v>
      </c>
      <c r="J265" s="10" t="str">
        <f>VLOOKUP($A265,'[1]Post consultation'!$A:$W,10,FALSE)</f>
        <v>✓</v>
      </c>
      <c r="K265" s="10" t="str">
        <f>VLOOKUP($A265,'[1]Post consultation'!$A:$W,11,FALSE)</f>
        <v>✓</v>
      </c>
      <c r="L265" s="10" t="str">
        <f>VLOOKUP($A265,'[1]Post consultation'!$A:$W,12,FALSE)</f>
        <v>✓</v>
      </c>
      <c r="M265" s="10">
        <f>VLOOKUP($A265,'[1]Post consultation'!$A:$W,13,FALSE)</f>
        <v>0</v>
      </c>
      <c r="N265" s="10">
        <f>VLOOKUP($A265,'[1]Post consultation'!$A:$W,14,FALSE)</f>
        <v>0</v>
      </c>
      <c r="O265" s="10">
        <f>VLOOKUP($A265,'[1]Post consultation'!$A:$W,15,FALSE)</f>
        <v>0</v>
      </c>
      <c r="P265" s="10">
        <f>VLOOKUP($A265,'[1]Post consultation'!$A:$W,16,FALSE)</f>
        <v>0</v>
      </c>
      <c r="Q265" s="10">
        <f>VLOOKUP($A265,'[1]Post consultation'!$A:$W,17,FALSE)</f>
        <v>0</v>
      </c>
      <c r="R265" s="10">
        <f>VLOOKUP($A265,'[1]Post consultation'!$A:$W,18,FALSE)</f>
        <v>0</v>
      </c>
      <c r="S265" s="10">
        <f>VLOOKUP($A265,'[1]Post consultation'!$A:$W,19,FALSE)</f>
        <v>0</v>
      </c>
      <c r="T265" s="10">
        <f>VLOOKUP($A265,'[1]Post consultation'!$A:$W,20,FALSE)</f>
        <v>0</v>
      </c>
      <c r="U265" s="10">
        <f>VLOOKUP($A265,'[1]Post consultation'!$A:$W,21,FALSE)</f>
        <v>0</v>
      </c>
      <c r="V265" s="10">
        <f>VLOOKUP($A265,'[1]Post consultation'!$A:$W,22,FALSE)</f>
        <v>0</v>
      </c>
      <c r="W265" s="10">
        <f>VLOOKUP($A265,'[1]Post consultation'!$A:$W,23,FALSE)</f>
        <v>0</v>
      </c>
    </row>
    <row r="266" spans="1:23" x14ac:dyDescent="0.4">
      <c r="A266" s="8" t="s">
        <v>558</v>
      </c>
      <c r="B266" s="9" t="s">
        <v>559</v>
      </c>
      <c r="C266" s="9" t="s">
        <v>34</v>
      </c>
      <c r="D266" s="10" t="str">
        <f>VLOOKUP($A266,'[1]Post consultation'!$A:$W,4,FALSE)</f>
        <v>✓</v>
      </c>
      <c r="E266" s="10">
        <f>VLOOKUP($A266,'[1]Post consultation'!$A:$W,5,FALSE)</f>
        <v>0</v>
      </c>
      <c r="F266" s="10">
        <f>VLOOKUP($A266,'[1]Post consultation'!$A:$W,6,FALSE)</f>
        <v>0</v>
      </c>
      <c r="G266" s="10">
        <f>VLOOKUP($A266,'[1]Post consultation'!$A:$W,7,FALSE)</f>
        <v>0</v>
      </c>
      <c r="H266" s="10">
        <f>VLOOKUP($A266,'[1]Post consultation'!$A:$W,8,FALSE)</f>
        <v>0</v>
      </c>
      <c r="I266" s="10">
        <f>VLOOKUP($A266,'[1]Post consultation'!$A:$W,9,FALSE)</f>
        <v>0</v>
      </c>
      <c r="J266" s="10" t="str">
        <f>VLOOKUP($A266,'[1]Post consultation'!$A:$W,10,FALSE)</f>
        <v>✓</v>
      </c>
      <c r="K266" s="10">
        <f>VLOOKUP($A266,'[1]Post consultation'!$A:$W,11,FALSE)</f>
        <v>0</v>
      </c>
      <c r="L266" s="10" t="str">
        <f>VLOOKUP($A266,'[1]Post consultation'!$A:$W,12,FALSE)</f>
        <v>✓</v>
      </c>
      <c r="M266" s="10">
        <f>VLOOKUP($A266,'[1]Post consultation'!$A:$W,13,FALSE)</f>
        <v>0</v>
      </c>
      <c r="N266" s="10">
        <f>VLOOKUP($A266,'[1]Post consultation'!$A:$W,14,FALSE)</f>
        <v>0</v>
      </c>
      <c r="O266" s="10">
        <f>VLOOKUP($A266,'[1]Post consultation'!$A:$W,15,FALSE)</f>
        <v>0</v>
      </c>
      <c r="P266" s="10">
        <f>VLOOKUP($A266,'[1]Post consultation'!$A:$W,16,FALSE)</f>
        <v>0</v>
      </c>
      <c r="Q266" s="10" t="str">
        <f>VLOOKUP($A266,'[1]Post consultation'!$A:$W,17,FALSE)</f>
        <v>✓</v>
      </c>
      <c r="R266" s="10">
        <f>VLOOKUP($A266,'[1]Post consultation'!$A:$W,18,FALSE)</f>
        <v>0</v>
      </c>
      <c r="S266" s="10">
        <f>VLOOKUP($A266,'[1]Post consultation'!$A:$W,19,FALSE)</f>
        <v>0</v>
      </c>
      <c r="T266" s="10">
        <f>VLOOKUP($A266,'[1]Post consultation'!$A:$W,20,FALSE)</f>
        <v>0</v>
      </c>
      <c r="U266" s="10">
        <f>VLOOKUP($A266,'[1]Post consultation'!$A:$W,21,FALSE)</f>
        <v>0</v>
      </c>
      <c r="V266" s="10">
        <f>VLOOKUP($A266,'[1]Post consultation'!$A:$W,22,FALSE)</f>
        <v>0</v>
      </c>
      <c r="W266" s="10">
        <f>VLOOKUP($A266,'[1]Post consultation'!$A:$W,23,FALSE)</f>
        <v>0</v>
      </c>
    </row>
    <row r="267" spans="1:23" x14ac:dyDescent="0.4">
      <c r="A267" s="8" t="s">
        <v>560</v>
      </c>
      <c r="B267" s="9" t="s">
        <v>561</v>
      </c>
      <c r="C267" s="9" t="s">
        <v>34</v>
      </c>
      <c r="D267" s="10" t="str">
        <f>VLOOKUP($A267,'[1]Post consultation'!$A:$W,4,FALSE)</f>
        <v>✓</v>
      </c>
      <c r="E267" s="10">
        <f>VLOOKUP($A267,'[1]Post consultation'!$A:$W,5,FALSE)</f>
        <v>0</v>
      </c>
      <c r="F267" s="10">
        <f>VLOOKUP($A267,'[1]Post consultation'!$A:$W,6,FALSE)</f>
        <v>0</v>
      </c>
      <c r="G267" s="10">
        <f>VLOOKUP($A267,'[1]Post consultation'!$A:$W,7,FALSE)</f>
        <v>0</v>
      </c>
      <c r="H267" s="10">
        <f>VLOOKUP($A267,'[1]Post consultation'!$A:$W,8,FALSE)</f>
        <v>0</v>
      </c>
      <c r="I267" s="10">
        <f>VLOOKUP($A267,'[1]Post consultation'!$A:$W,9,FALSE)</f>
        <v>0</v>
      </c>
      <c r="J267" s="10" t="str">
        <f>VLOOKUP($A267,'[1]Post consultation'!$A:$W,10,FALSE)</f>
        <v>✓</v>
      </c>
      <c r="K267" s="10">
        <f>VLOOKUP($A267,'[1]Post consultation'!$A:$W,11,FALSE)</f>
        <v>0</v>
      </c>
      <c r="L267" s="10" t="str">
        <f>VLOOKUP($A267,'[1]Post consultation'!$A:$W,12,FALSE)</f>
        <v>✓</v>
      </c>
      <c r="M267" s="10">
        <f>VLOOKUP($A267,'[1]Post consultation'!$A:$W,13,FALSE)</f>
        <v>0</v>
      </c>
      <c r="N267" s="10">
        <f>VLOOKUP($A267,'[1]Post consultation'!$A:$W,14,FALSE)</f>
        <v>0</v>
      </c>
      <c r="O267" s="10">
        <f>VLOOKUP($A267,'[1]Post consultation'!$A:$W,15,FALSE)</f>
        <v>0</v>
      </c>
      <c r="P267" s="10">
        <f>VLOOKUP($A267,'[1]Post consultation'!$A:$W,16,FALSE)</f>
        <v>0</v>
      </c>
      <c r="Q267" s="10" t="str">
        <f>VLOOKUP($A267,'[1]Post consultation'!$A:$W,17,FALSE)</f>
        <v>✓</v>
      </c>
      <c r="R267" s="10">
        <f>VLOOKUP($A267,'[1]Post consultation'!$A:$W,18,FALSE)</f>
        <v>0</v>
      </c>
      <c r="S267" s="10">
        <f>VLOOKUP($A267,'[1]Post consultation'!$A:$W,19,FALSE)</f>
        <v>0</v>
      </c>
      <c r="T267" s="10">
        <f>VLOOKUP($A267,'[1]Post consultation'!$A:$W,20,FALSE)</f>
        <v>0</v>
      </c>
      <c r="U267" s="10">
        <f>VLOOKUP($A267,'[1]Post consultation'!$A:$W,21,FALSE)</f>
        <v>0</v>
      </c>
      <c r="V267" s="10">
        <f>VLOOKUP($A267,'[1]Post consultation'!$A:$W,22,FALSE)</f>
        <v>0</v>
      </c>
      <c r="W267" s="10">
        <f>VLOOKUP($A267,'[1]Post consultation'!$A:$W,23,FALSE)</f>
        <v>0</v>
      </c>
    </row>
    <row r="268" spans="1:23" x14ac:dyDescent="0.4">
      <c r="A268" s="8" t="s">
        <v>562</v>
      </c>
      <c r="B268" s="9" t="s">
        <v>563</v>
      </c>
      <c r="C268" s="9" t="s">
        <v>564</v>
      </c>
      <c r="D268" s="10" t="str">
        <f>VLOOKUP($A268,'[1]Post consultation'!$A:$W,4,FALSE)</f>
        <v>✓</v>
      </c>
      <c r="E268" s="10">
        <f>VLOOKUP($A268,'[1]Post consultation'!$A:$W,5,FALSE)</f>
        <v>0</v>
      </c>
      <c r="F268" s="10">
        <f>VLOOKUP($A268,'[1]Post consultation'!$A:$W,6,FALSE)</f>
        <v>0</v>
      </c>
      <c r="G268" s="10">
        <f>VLOOKUP($A268,'[1]Post consultation'!$A:$W,7,FALSE)</f>
        <v>0</v>
      </c>
      <c r="H268" s="10">
        <f>VLOOKUP($A268,'[1]Post consultation'!$A:$W,8,FALSE)</f>
        <v>0</v>
      </c>
      <c r="I268" s="10">
        <f>VLOOKUP($A268,'[1]Post consultation'!$A:$W,9,FALSE)</f>
        <v>0</v>
      </c>
      <c r="J268" s="10" t="str">
        <f>VLOOKUP($A268,'[1]Post consultation'!$A:$W,10,FALSE)</f>
        <v>✓</v>
      </c>
      <c r="K268" s="10">
        <f>VLOOKUP($A268,'[1]Post consultation'!$A:$W,11,FALSE)</f>
        <v>0</v>
      </c>
      <c r="L268" s="10" t="str">
        <f>VLOOKUP($A268,'[1]Post consultation'!$A:$W,12,FALSE)</f>
        <v>✓</v>
      </c>
      <c r="M268" s="10">
        <f>VLOOKUP($A268,'[1]Post consultation'!$A:$W,13,FALSE)</f>
        <v>0</v>
      </c>
      <c r="N268" s="10">
        <f>VLOOKUP($A268,'[1]Post consultation'!$A:$W,14,FALSE)</f>
        <v>0</v>
      </c>
      <c r="O268" s="10">
        <f>VLOOKUP($A268,'[1]Post consultation'!$A:$W,15,FALSE)</f>
        <v>0</v>
      </c>
      <c r="P268" s="10">
        <f>VLOOKUP($A268,'[1]Post consultation'!$A:$W,16,FALSE)</f>
        <v>0</v>
      </c>
      <c r="Q268" s="10" t="str">
        <f>VLOOKUP($A268,'[1]Post consultation'!$A:$W,17,FALSE)</f>
        <v>✓</v>
      </c>
      <c r="R268" s="10">
        <f>VLOOKUP($A268,'[1]Post consultation'!$A:$W,18,FALSE)</f>
        <v>0</v>
      </c>
      <c r="S268" s="10">
        <f>VLOOKUP($A268,'[1]Post consultation'!$A:$W,19,FALSE)</f>
        <v>0</v>
      </c>
      <c r="T268" s="10">
        <f>VLOOKUP($A268,'[1]Post consultation'!$A:$W,20,FALSE)</f>
        <v>0</v>
      </c>
      <c r="U268" s="10">
        <f>VLOOKUP($A268,'[1]Post consultation'!$A:$W,21,FALSE)</f>
        <v>0</v>
      </c>
      <c r="V268" s="10">
        <f>VLOOKUP($A268,'[1]Post consultation'!$A:$W,22,FALSE)</f>
        <v>0</v>
      </c>
      <c r="W268" s="10">
        <f>VLOOKUP($A268,'[1]Post consultation'!$A:$W,23,FALSE)</f>
        <v>0</v>
      </c>
    </row>
    <row r="269" spans="1:23" x14ac:dyDescent="0.4">
      <c r="A269" s="8" t="s">
        <v>565</v>
      </c>
      <c r="B269" s="9" t="s">
        <v>563</v>
      </c>
      <c r="C269" s="9" t="s">
        <v>34</v>
      </c>
      <c r="D269" s="10" t="str">
        <f>VLOOKUP($A269,'[1]Post consultation'!$A:$W,4,FALSE)</f>
        <v>✓</v>
      </c>
      <c r="E269" s="10">
        <f>VLOOKUP($A269,'[1]Post consultation'!$A:$W,5,FALSE)</f>
        <v>0</v>
      </c>
      <c r="F269" s="10">
        <f>VLOOKUP($A269,'[1]Post consultation'!$A:$W,6,FALSE)</f>
        <v>0</v>
      </c>
      <c r="G269" s="10">
        <f>VLOOKUP($A269,'[1]Post consultation'!$A:$W,7,FALSE)</f>
        <v>0</v>
      </c>
      <c r="H269" s="10">
        <f>VLOOKUP($A269,'[1]Post consultation'!$A:$W,8,FALSE)</f>
        <v>0</v>
      </c>
      <c r="I269" s="10">
        <f>VLOOKUP($A269,'[1]Post consultation'!$A:$W,9,FALSE)</f>
        <v>0</v>
      </c>
      <c r="J269" s="10" t="str">
        <f>VLOOKUP($A269,'[1]Post consultation'!$A:$W,10,FALSE)</f>
        <v>✓</v>
      </c>
      <c r="K269" s="10">
        <f>VLOOKUP($A269,'[1]Post consultation'!$A:$W,11,FALSE)</f>
        <v>0</v>
      </c>
      <c r="L269" s="10" t="str">
        <f>VLOOKUP($A269,'[1]Post consultation'!$A:$W,12,FALSE)</f>
        <v>✓</v>
      </c>
      <c r="M269" s="10">
        <f>VLOOKUP($A269,'[1]Post consultation'!$A:$W,13,FALSE)</f>
        <v>0</v>
      </c>
      <c r="N269" s="10">
        <f>VLOOKUP($A269,'[1]Post consultation'!$A:$W,14,FALSE)</f>
        <v>0</v>
      </c>
      <c r="O269" s="10">
        <f>VLOOKUP($A269,'[1]Post consultation'!$A:$W,15,FALSE)</f>
        <v>0</v>
      </c>
      <c r="P269" s="10">
        <f>VLOOKUP($A269,'[1]Post consultation'!$A:$W,16,FALSE)</f>
        <v>0</v>
      </c>
      <c r="Q269" s="10" t="str">
        <f>VLOOKUP($A269,'[1]Post consultation'!$A:$W,17,FALSE)</f>
        <v>✓</v>
      </c>
      <c r="R269" s="10">
        <f>VLOOKUP($A269,'[1]Post consultation'!$A:$W,18,FALSE)</f>
        <v>0</v>
      </c>
      <c r="S269" s="10">
        <f>VLOOKUP($A269,'[1]Post consultation'!$A:$W,19,FALSE)</f>
        <v>0</v>
      </c>
      <c r="T269" s="10">
        <f>VLOOKUP($A269,'[1]Post consultation'!$A:$W,20,FALSE)</f>
        <v>0</v>
      </c>
      <c r="U269" s="10">
        <f>VLOOKUP($A269,'[1]Post consultation'!$A:$W,21,FALSE)</f>
        <v>0</v>
      </c>
      <c r="V269" s="10">
        <f>VLOOKUP($A269,'[1]Post consultation'!$A:$W,22,FALSE)</f>
        <v>0</v>
      </c>
      <c r="W269" s="10">
        <f>VLOOKUP($A269,'[1]Post consultation'!$A:$W,23,FALSE)</f>
        <v>0</v>
      </c>
    </row>
    <row r="270" spans="1:23" x14ac:dyDescent="0.4">
      <c r="A270" s="8" t="s">
        <v>566</v>
      </c>
      <c r="B270" s="9" t="s">
        <v>567</v>
      </c>
      <c r="C270" s="9" t="s">
        <v>568</v>
      </c>
      <c r="D270" s="10" t="str">
        <f>VLOOKUP($A270,'[1]Post consultation'!$A:$W,4,FALSE)</f>
        <v>✓</v>
      </c>
      <c r="E270" s="10">
        <f>VLOOKUP($A270,'[1]Post consultation'!$A:$W,5,FALSE)</f>
        <v>0</v>
      </c>
      <c r="F270" s="10">
        <f>VLOOKUP($A270,'[1]Post consultation'!$A:$W,6,FALSE)</f>
        <v>0</v>
      </c>
      <c r="G270" s="10">
        <f>VLOOKUP($A270,'[1]Post consultation'!$A:$W,7,FALSE)</f>
        <v>0</v>
      </c>
      <c r="H270" s="10">
        <f>VLOOKUP($A270,'[1]Post consultation'!$A:$W,8,FALSE)</f>
        <v>0</v>
      </c>
      <c r="I270" s="10">
        <f>VLOOKUP($A270,'[1]Post consultation'!$A:$W,9,FALSE)</f>
        <v>0</v>
      </c>
      <c r="J270" s="10" t="str">
        <f>VLOOKUP($A270,'[1]Post consultation'!$A:$W,10,FALSE)</f>
        <v>✓</v>
      </c>
      <c r="K270" s="10">
        <f>VLOOKUP($A270,'[1]Post consultation'!$A:$W,11,FALSE)</f>
        <v>0</v>
      </c>
      <c r="L270" s="10" t="str">
        <f>VLOOKUP($A270,'[1]Post consultation'!$A:$W,12,FALSE)</f>
        <v>✓</v>
      </c>
      <c r="M270" s="10">
        <f>VLOOKUP($A270,'[1]Post consultation'!$A:$W,13,FALSE)</f>
        <v>0</v>
      </c>
      <c r="N270" s="10">
        <f>VLOOKUP($A270,'[1]Post consultation'!$A:$W,14,FALSE)</f>
        <v>0</v>
      </c>
      <c r="O270" s="10">
        <f>VLOOKUP($A270,'[1]Post consultation'!$A:$W,15,FALSE)</f>
        <v>0</v>
      </c>
      <c r="P270" s="10">
        <f>VLOOKUP($A270,'[1]Post consultation'!$A:$W,16,FALSE)</f>
        <v>0</v>
      </c>
      <c r="Q270" s="10" t="str">
        <f>VLOOKUP($A270,'[1]Post consultation'!$A:$W,17,FALSE)</f>
        <v>✓</v>
      </c>
      <c r="R270" s="10">
        <f>VLOOKUP($A270,'[1]Post consultation'!$A:$W,18,FALSE)</f>
        <v>0</v>
      </c>
      <c r="S270" s="10">
        <f>VLOOKUP($A270,'[1]Post consultation'!$A:$W,19,FALSE)</f>
        <v>0</v>
      </c>
      <c r="T270" s="10">
        <f>VLOOKUP($A270,'[1]Post consultation'!$A:$W,20,FALSE)</f>
        <v>0</v>
      </c>
      <c r="U270" s="10">
        <f>VLOOKUP($A270,'[1]Post consultation'!$A:$W,21,FALSE)</f>
        <v>0</v>
      </c>
      <c r="V270" s="10">
        <f>VLOOKUP($A270,'[1]Post consultation'!$A:$W,22,FALSE)</f>
        <v>0</v>
      </c>
      <c r="W270" s="10">
        <f>VLOOKUP($A270,'[1]Post consultation'!$A:$W,23,FALSE)</f>
        <v>0</v>
      </c>
    </row>
    <row r="271" spans="1:23" x14ac:dyDescent="0.4">
      <c r="A271" s="8" t="s">
        <v>569</v>
      </c>
      <c r="B271" s="9" t="s">
        <v>570</v>
      </c>
      <c r="C271" s="9" t="s">
        <v>568</v>
      </c>
      <c r="D271" s="10" t="str">
        <f>VLOOKUP($A271,'[1]Post consultation'!$A:$W,4,FALSE)</f>
        <v>✓</v>
      </c>
      <c r="E271" s="10">
        <f>VLOOKUP($A271,'[1]Post consultation'!$A:$W,5,FALSE)</f>
        <v>0</v>
      </c>
      <c r="F271" s="10">
        <f>VLOOKUP($A271,'[1]Post consultation'!$A:$W,6,FALSE)</f>
        <v>0</v>
      </c>
      <c r="G271" s="10">
        <f>VLOOKUP($A271,'[1]Post consultation'!$A:$W,7,FALSE)</f>
        <v>0</v>
      </c>
      <c r="H271" s="10">
        <f>VLOOKUP($A271,'[1]Post consultation'!$A:$W,8,FALSE)</f>
        <v>0</v>
      </c>
      <c r="I271" s="10">
        <f>VLOOKUP($A271,'[1]Post consultation'!$A:$W,9,FALSE)</f>
        <v>0</v>
      </c>
      <c r="J271" s="10" t="str">
        <f>VLOOKUP($A271,'[1]Post consultation'!$A:$W,10,FALSE)</f>
        <v>✓</v>
      </c>
      <c r="K271" s="10">
        <f>VLOOKUP($A271,'[1]Post consultation'!$A:$W,11,FALSE)</f>
        <v>0</v>
      </c>
      <c r="L271" s="10" t="str">
        <f>VLOOKUP($A271,'[1]Post consultation'!$A:$W,12,FALSE)</f>
        <v>✓</v>
      </c>
      <c r="M271" s="10">
        <f>VLOOKUP($A271,'[1]Post consultation'!$A:$W,13,FALSE)</f>
        <v>0</v>
      </c>
      <c r="N271" s="10">
        <f>VLOOKUP($A271,'[1]Post consultation'!$A:$W,14,FALSE)</f>
        <v>0</v>
      </c>
      <c r="O271" s="10">
        <f>VLOOKUP($A271,'[1]Post consultation'!$A:$W,15,FALSE)</f>
        <v>0</v>
      </c>
      <c r="P271" s="10">
        <f>VLOOKUP($A271,'[1]Post consultation'!$A:$W,16,FALSE)</f>
        <v>0</v>
      </c>
      <c r="Q271" s="10" t="str">
        <f>VLOOKUP($A271,'[1]Post consultation'!$A:$W,17,FALSE)</f>
        <v>✓</v>
      </c>
      <c r="R271" s="10">
        <f>VLOOKUP($A271,'[1]Post consultation'!$A:$W,18,FALSE)</f>
        <v>0</v>
      </c>
      <c r="S271" s="10">
        <f>VLOOKUP($A271,'[1]Post consultation'!$A:$W,19,FALSE)</f>
        <v>0</v>
      </c>
      <c r="T271" s="10">
        <f>VLOOKUP($A271,'[1]Post consultation'!$A:$W,20,FALSE)</f>
        <v>0</v>
      </c>
      <c r="U271" s="10">
        <f>VLOOKUP($A271,'[1]Post consultation'!$A:$W,21,FALSE)</f>
        <v>0</v>
      </c>
      <c r="V271" s="10">
        <f>VLOOKUP($A271,'[1]Post consultation'!$A:$W,22,FALSE)</f>
        <v>0</v>
      </c>
      <c r="W271" s="10">
        <f>VLOOKUP($A271,'[1]Post consultation'!$A:$W,23,FALSE)</f>
        <v>0</v>
      </c>
    </row>
    <row r="272" spans="1:23" x14ac:dyDescent="0.4">
      <c r="A272" s="8" t="s">
        <v>571</v>
      </c>
      <c r="B272" s="9" t="s">
        <v>572</v>
      </c>
      <c r="C272" s="9" t="s">
        <v>568</v>
      </c>
      <c r="D272" s="10" t="str">
        <f>VLOOKUP($A272,'[1]Post consultation'!$A:$W,4,FALSE)</f>
        <v>✓</v>
      </c>
      <c r="E272" s="10">
        <f>VLOOKUP($A272,'[1]Post consultation'!$A:$W,5,FALSE)</f>
        <v>0</v>
      </c>
      <c r="F272" s="10">
        <f>VLOOKUP($A272,'[1]Post consultation'!$A:$W,6,FALSE)</f>
        <v>0</v>
      </c>
      <c r="G272" s="10">
        <f>VLOOKUP($A272,'[1]Post consultation'!$A:$W,7,FALSE)</f>
        <v>0</v>
      </c>
      <c r="H272" s="10">
        <f>VLOOKUP($A272,'[1]Post consultation'!$A:$W,8,FALSE)</f>
        <v>0</v>
      </c>
      <c r="I272" s="10">
        <f>VLOOKUP($A272,'[1]Post consultation'!$A:$W,9,FALSE)</f>
        <v>0</v>
      </c>
      <c r="J272" s="10" t="str">
        <f>VLOOKUP($A272,'[1]Post consultation'!$A:$W,10,FALSE)</f>
        <v>✓</v>
      </c>
      <c r="K272" s="10">
        <f>VLOOKUP($A272,'[1]Post consultation'!$A:$W,11,FALSE)</f>
        <v>0</v>
      </c>
      <c r="L272" s="10" t="str">
        <f>VLOOKUP($A272,'[1]Post consultation'!$A:$W,12,FALSE)</f>
        <v>✓</v>
      </c>
      <c r="M272" s="10">
        <f>VLOOKUP($A272,'[1]Post consultation'!$A:$W,13,FALSE)</f>
        <v>0</v>
      </c>
      <c r="N272" s="10">
        <f>VLOOKUP($A272,'[1]Post consultation'!$A:$W,14,FALSE)</f>
        <v>0</v>
      </c>
      <c r="O272" s="10">
        <f>VLOOKUP($A272,'[1]Post consultation'!$A:$W,15,FALSE)</f>
        <v>0</v>
      </c>
      <c r="P272" s="10">
        <f>VLOOKUP($A272,'[1]Post consultation'!$A:$W,16,FALSE)</f>
        <v>0</v>
      </c>
      <c r="Q272" s="10" t="str">
        <f>VLOOKUP($A272,'[1]Post consultation'!$A:$W,17,FALSE)</f>
        <v>✓</v>
      </c>
      <c r="R272" s="10">
        <f>VLOOKUP($A272,'[1]Post consultation'!$A:$W,18,FALSE)</f>
        <v>0</v>
      </c>
      <c r="S272" s="10">
        <f>VLOOKUP($A272,'[1]Post consultation'!$A:$W,19,FALSE)</f>
        <v>0</v>
      </c>
      <c r="T272" s="10">
        <f>VLOOKUP($A272,'[1]Post consultation'!$A:$W,20,FALSE)</f>
        <v>0</v>
      </c>
      <c r="U272" s="10">
        <f>VLOOKUP($A272,'[1]Post consultation'!$A:$W,21,FALSE)</f>
        <v>0</v>
      </c>
      <c r="V272" s="10">
        <f>VLOOKUP($A272,'[1]Post consultation'!$A:$W,22,FALSE)</f>
        <v>0</v>
      </c>
      <c r="W272" s="10">
        <f>VLOOKUP($A272,'[1]Post consultation'!$A:$W,23,FALSE)</f>
        <v>0</v>
      </c>
    </row>
    <row r="273" spans="1:23" x14ac:dyDescent="0.4">
      <c r="A273" s="8" t="s">
        <v>573</v>
      </c>
      <c r="B273" s="9" t="s">
        <v>574</v>
      </c>
      <c r="C273" s="9" t="s">
        <v>568</v>
      </c>
      <c r="D273" s="10" t="str">
        <f>VLOOKUP($A273,'[1]Post consultation'!$A:$W,4,FALSE)</f>
        <v>✓</v>
      </c>
      <c r="E273" s="10">
        <f>VLOOKUP($A273,'[1]Post consultation'!$A:$W,5,FALSE)</f>
        <v>0</v>
      </c>
      <c r="F273" s="10">
        <f>VLOOKUP($A273,'[1]Post consultation'!$A:$W,6,FALSE)</f>
        <v>0</v>
      </c>
      <c r="G273" s="10">
        <f>VLOOKUP($A273,'[1]Post consultation'!$A:$W,7,FALSE)</f>
        <v>0</v>
      </c>
      <c r="H273" s="10">
        <f>VLOOKUP($A273,'[1]Post consultation'!$A:$W,8,FALSE)</f>
        <v>0</v>
      </c>
      <c r="I273" s="10">
        <f>VLOOKUP($A273,'[1]Post consultation'!$A:$W,9,FALSE)</f>
        <v>0</v>
      </c>
      <c r="J273" s="10" t="str">
        <f>VLOOKUP($A273,'[1]Post consultation'!$A:$W,10,FALSE)</f>
        <v>✓</v>
      </c>
      <c r="K273" s="10">
        <f>VLOOKUP($A273,'[1]Post consultation'!$A:$W,11,FALSE)</f>
        <v>0</v>
      </c>
      <c r="L273" s="10" t="str">
        <f>VLOOKUP($A273,'[1]Post consultation'!$A:$W,12,FALSE)</f>
        <v>✓</v>
      </c>
      <c r="M273" s="10">
        <f>VLOOKUP($A273,'[1]Post consultation'!$A:$W,13,FALSE)</f>
        <v>0</v>
      </c>
      <c r="N273" s="10">
        <f>VLOOKUP($A273,'[1]Post consultation'!$A:$W,14,FALSE)</f>
        <v>0</v>
      </c>
      <c r="O273" s="10">
        <f>VLOOKUP($A273,'[1]Post consultation'!$A:$W,15,FALSE)</f>
        <v>0</v>
      </c>
      <c r="P273" s="10">
        <f>VLOOKUP($A273,'[1]Post consultation'!$A:$W,16,FALSE)</f>
        <v>0</v>
      </c>
      <c r="Q273" s="10" t="str">
        <f>VLOOKUP($A273,'[1]Post consultation'!$A:$W,17,FALSE)</f>
        <v>✓</v>
      </c>
      <c r="R273" s="10">
        <f>VLOOKUP($A273,'[1]Post consultation'!$A:$W,18,FALSE)</f>
        <v>0</v>
      </c>
      <c r="S273" s="10">
        <f>VLOOKUP($A273,'[1]Post consultation'!$A:$W,19,FALSE)</f>
        <v>0</v>
      </c>
      <c r="T273" s="10">
        <f>VLOOKUP($A273,'[1]Post consultation'!$A:$W,20,FALSE)</f>
        <v>0</v>
      </c>
      <c r="U273" s="10">
        <f>VLOOKUP($A273,'[1]Post consultation'!$A:$W,21,FALSE)</f>
        <v>0</v>
      </c>
      <c r="V273" s="10">
        <f>VLOOKUP($A273,'[1]Post consultation'!$A:$W,22,FALSE)</f>
        <v>0</v>
      </c>
      <c r="W273" s="10">
        <f>VLOOKUP($A273,'[1]Post consultation'!$A:$W,23,FALSE)</f>
        <v>0</v>
      </c>
    </row>
    <row r="274" spans="1:23" x14ac:dyDescent="0.4">
      <c r="A274" s="8" t="s">
        <v>575</v>
      </c>
      <c r="B274" s="9" t="s">
        <v>576</v>
      </c>
      <c r="C274" s="9" t="s">
        <v>568</v>
      </c>
      <c r="D274" s="10" t="str">
        <f>VLOOKUP($A274,'[1]Post consultation'!$A:$W,4,FALSE)</f>
        <v>✓</v>
      </c>
      <c r="E274" s="10">
        <f>VLOOKUP($A274,'[1]Post consultation'!$A:$W,5,FALSE)</f>
        <v>0</v>
      </c>
      <c r="F274" s="10">
        <f>VLOOKUP($A274,'[1]Post consultation'!$A:$W,6,FALSE)</f>
        <v>0</v>
      </c>
      <c r="G274" s="10">
        <f>VLOOKUP($A274,'[1]Post consultation'!$A:$W,7,FALSE)</f>
        <v>0</v>
      </c>
      <c r="H274" s="10">
        <f>VLOOKUP($A274,'[1]Post consultation'!$A:$W,8,FALSE)</f>
        <v>0</v>
      </c>
      <c r="I274" s="10">
        <f>VLOOKUP($A274,'[1]Post consultation'!$A:$W,9,FALSE)</f>
        <v>0</v>
      </c>
      <c r="J274" s="10" t="str">
        <f>VLOOKUP($A274,'[1]Post consultation'!$A:$W,10,FALSE)</f>
        <v>✓</v>
      </c>
      <c r="K274" s="10">
        <f>VLOOKUP($A274,'[1]Post consultation'!$A:$W,11,FALSE)</f>
        <v>0</v>
      </c>
      <c r="L274" s="10" t="str">
        <f>VLOOKUP($A274,'[1]Post consultation'!$A:$W,12,FALSE)</f>
        <v>✓</v>
      </c>
      <c r="M274" s="10">
        <f>VLOOKUP($A274,'[1]Post consultation'!$A:$W,13,FALSE)</f>
        <v>0</v>
      </c>
      <c r="N274" s="10">
        <f>VLOOKUP($A274,'[1]Post consultation'!$A:$W,14,FALSE)</f>
        <v>0</v>
      </c>
      <c r="O274" s="10">
        <f>VLOOKUP($A274,'[1]Post consultation'!$A:$W,15,FALSE)</f>
        <v>0</v>
      </c>
      <c r="P274" s="10">
        <f>VLOOKUP($A274,'[1]Post consultation'!$A:$W,16,FALSE)</f>
        <v>0</v>
      </c>
      <c r="Q274" s="10" t="str">
        <f>VLOOKUP($A274,'[1]Post consultation'!$A:$W,17,FALSE)</f>
        <v>✓</v>
      </c>
      <c r="R274" s="10">
        <f>VLOOKUP($A274,'[1]Post consultation'!$A:$W,18,FALSE)</f>
        <v>0</v>
      </c>
      <c r="S274" s="10">
        <f>VLOOKUP($A274,'[1]Post consultation'!$A:$W,19,FALSE)</f>
        <v>0</v>
      </c>
      <c r="T274" s="10">
        <f>VLOOKUP($A274,'[1]Post consultation'!$A:$W,20,FALSE)</f>
        <v>0</v>
      </c>
      <c r="U274" s="10">
        <f>VLOOKUP($A274,'[1]Post consultation'!$A:$W,21,FALSE)</f>
        <v>0</v>
      </c>
      <c r="V274" s="10">
        <f>VLOOKUP($A274,'[1]Post consultation'!$A:$W,22,FALSE)</f>
        <v>0</v>
      </c>
      <c r="W274" s="10">
        <f>VLOOKUP($A274,'[1]Post consultation'!$A:$W,23,FALSE)</f>
        <v>0</v>
      </c>
    </row>
    <row r="275" spans="1:23" x14ac:dyDescent="0.4">
      <c r="A275" s="8" t="s">
        <v>577</v>
      </c>
      <c r="B275" s="9" t="s">
        <v>578</v>
      </c>
      <c r="C275" s="9" t="s">
        <v>568</v>
      </c>
      <c r="D275" s="10" t="str">
        <f>VLOOKUP($A275,'[1]Post consultation'!$A:$W,4,FALSE)</f>
        <v>✓</v>
      </c>
      <c r="E275" s="10">
        <f>VLOOKUP($A275,'[1]Post consultation'!$A:$W,5,FALSE)</f>
        <v>0</v>
      </c>
      <c r="F275" s="10">
        <f>VLOOKUP($A275,'[1]Post consultation'!$A:$W,6,FALSE)</f>
        <v>0</v>
      </c>
      <c r="G275" s="10">
        <f>VLOOKUP($A275,'[1]Post consultation'!$A:$W,7,FALSE)</f>
        <v>0</v>
      </c>
      <c r="H275" s="10">
        <f>VLOOKUP($A275,'[1]Post consultation'!$A:$W,8,FALSE)</f>
        <v>0</v>
      </c>
      <c r="I275" s="10" t="str">
        <f>VLOOKUP($A275,'[1]Post consultation'!$A:$W,9,FALSE)</f>
        <v>✓</v>
      </c>
      <c r="J275" s="10" t="str">
        <f>VLOOKUP($A275,'[1]Post consultation'!$A:$W,10,FALSE)</f>
        <v>✓</v>
      </c>
      <c r="K275" s="10">
        <f>VLOOKUP($A275,'[1]Post consultation'!$A:$W,11,FALSE)</f>
        <v>0</v>
      </c>
      <c r="L275" s="10" t="str">
        <f>VLOOKUP($A275,'[1]Post consultation'!$A:$W,12,FALSE)</f>
        <v>✓</v>
      </c>
      <c r="M275" s="10">
        <f>VLOOKUP($A275,'[1]Post consultation'!$A:$W,13,FALSE)</f>
        <v>0</v>
      </c>
      <c r="N275" s="10">
        <f>VLOOKUP($A275,'[1]Post consultation'!$A:$W,14,FALSE)</f>
        <v>0</v>
      </c>
      <c r="O275" s="10">
        <f>VLOOKUP($A275,'[1]Post consultation'!$A:$W,15,FALSE)</f>
        <v>0</v>
      </c>
      <c r="P275" s="10">
        <f>VLOOKUP($A275,'[1]Post consultation'!$A:$W,16,FALSE)</f>
        <v>0</v>
      </c>
      <c r="Q275" s="10" t="str">
        <f>VLOOKUP($A275,'[1]Post consultation'!$A:$W,17,FALSE)</f>
        <v>✓</v>
      </c>
      <c r="R275" s="10">
        <f>VLOOKUP($A275,'[1]Post consultation'!$A:$W,18,FALSE)</f>
        <v>0</v>
      </c>
      <c r="S275" s="10">
        <f>VLOOKUP($A275,'[1]Post consultation'!$A:$W,19,FALSE)</f>
        <v>0</v>
      </c>
      <c r="T275" s="10">
        <f>VLOOKUP($A275,'[1]Post consultation'!$A:$W,20,FALSE)</f>
        <v>0</v>
      </c>
      <c r="U275" s="10">
        <f>VLOOKUP($A275,'[1]Post consultation'!$A:$W,21,FALSE)</f>
        <v>0</v>
      </c>
      <c r="V275" s="10">
        <f>VLOOKUP($A275,'[1]Post consultation'!$A:$W,22,FALSE)</f>
        <v>0</v>
      </c>
      <c r="W275" s="10">
        <f>VLOOKUP($A275,'[1]Post consultation'!$A:$W,23,FALSE)</f>
        <v>0</v>
      </c>
    </row>
    <row r="276" spans="1:23" x14ac:dyDescent="0.4">
      <c r="A276" s="8" t="s">
        <v>579</v>
      </c>
      <c r="B276" s="9" t="s">
        <v>580</v>
      </c>
      <c r="C276" s="9" t="s">
        <v>28</v>
      </c>
      <c r="D276" s="10" t="str">
        <f>VLOOKUP($A276,'[1]Post consultation'!$A:$W,4,FALSE)</f>
        <v>✓</v>
      </c>
      <c r="E276" s="10">
        <f>VLOOKUP($A276,'[1]Post consultation'!$A:$W,5,FALSE)</f>
        <v>0</v>
      </c>
      <c r="F276" s="10">
        <f>VLOOKUP($A276,'[1]Post consultation'!$A:$W,6,FALSE)</f>
        <v>0</v>
      </c>
      <c r="G276" s="10">
        <f>VLOOKUP($A276,'[1]Post consultation'!$A:$W,7,FALSE)</f>
        <v>0</v>
      </c>
      <c r="H276" s="10">
        <f>VLOOKUP($A276,'[1]Post consultation'!$A:$W,8,FALSE)</f>
        <v>0</v>
      </c>
      <c r="I276" s="10">
        <f>VLOOKUP($A276,'[1]Post consultation'!$A:$W,9,FALSE)</f>
        <v>0</v>
      </c>
      <c r="J276" s="10" t="str">
        <f>VLOOKUP($A276,'[1]Post consultation'!$A:$W,10,FALSE)</f>
        <v>✓</v>
      </c>
      <c r="K276" s="10">
        <f>VLOOKUP($A276,'[1]Post consultation'!$A:$W,11,FALSE)</f>
        <v>0</v>
      </c>
      <c r="L276" s="10" t="str">
        <f>VLOOKUP($A276,'[1]Post consultation'!$A:$W,12,FALSE)</f>
        <v>✓</v>
      </c>
      <c r="M276" s="10">
        <f>VLOOKUP($A276,'[1]Post consultation'!$A:$W,13,FALSE)</f>
        <v>0</v>
      </c>
      <c r="N276" s="10">
        <f>VLOOKUP($A276,'[1]Post consultation'!$A:$W,14,FALSE)</f>
        <v>0</v>
      </c>
      <c r="O276" s="10">
        <f>VLOOKUP($A276,'[1]Post consultation'!$A:$W,15,FALSE)</f>
        <v>0</v>
      </c>
      <c r="P276" s="10">
        <f>VLOOKUP($A276,'[1]Post consultation'!$A:$W,16,FALSE)</f>
        <v>0</v>
      </c>
      <c r="Q276" s="10" t="str">
        <f>VLOOKUP($A276,'[1]Post consultation'!$A:$W,17,FALSE)</f>
        <v>✓</v>
      </c>
      <c r="R276" s="10">
        <f>VLOOKUP($A276,'[1]Post consultation'!$A:$W,18,FALSE)</f>
        <v>0</v>
      </c>
      <c r="S276" s="10">
        <f>VLOOKUP($A276,'[1]Post consultation'!$A:$W,19,FALSE)</f>
        <v>0</v>
      </c>
      <c r="T276" s="10">
        <f>VLOOKUP($A276,'[1]Post consultation'!$A:$W,20,FALSE)</f>
        <v>0</v>
      </c>
      <c r="U276" s="10" t="str">
        <f>VLOOKUP($A276,'[1]Post consultation'!$A:$W,21,FALSE)</f>
        <v>✓</v>
      </c>
      <c r="V276" s="10" t="str">
        <f>VLOOKUP($A276,'[1]Post consultation'!$A:$W,22,FALSE)</f>
        <v>✓</v>
      </c>
      <c r="W276" s="10">
        <f>VLOOKUP($A276,'[1]Post consultation'!$A:$W,23,FALSE)</f>
        <v>0</v>
      </c>
    </row>
    <row r="277" spans="1:23" x14ac:dyDescent="0.4">
      <c r="A277" s="8" t="s">
        <v>581</v>
      </c>
      <c r="B277" s="9" t="s">
        <v>582</v>
      </c>
      <c r="C277" s="9" t="s">
        <v>28</v>
      </c>
      <c r="D277" s="10" t="str">
        <f>VLOOKUP($A277,'[1]Post consultation'!$A:$W,4,FALSE)</f>
        <v>✓</v>
      </c>
      <c r="E277" s="10">
        <f>VLOOKUP($A277,'[1]Post consultation'!$A:$W,5,FALSE)</f>
        <v>0</v>
      </c>
      <c r="F277" s="10">
        <f>VLOOKUP($A277,'[1]Post consultation'!$A:$W,6,FALSE)</f>
        <v>0</v>
      </c>
      <c r="G277" s="10">
        <f>VLOOKUP($A277,'[1]Post consultation'!$A:$W,7,FALSE)</f>
        <v>0</v>
      </c>
      <c r="H277" s="10">
        <f>VLOOKUP($A277,'[1]Post consultation'!$A:$W,8,FALSE)</f>
        <v>0</v>
      </c>
      <c r="I277" s="10">
        <f>VLOOKUP($A277,'[1]Post consultation'!$A:$W,9,FALSE)</f>
        <v>0</v>
      </c>
      <c r="J277" s="10" t="str">
        <f>VLOOKUP($A277,'[1]Post consultation'!$A:$W,10,FALSE)</f>
        <v>✓</v>
      </c>
      <c r="K277" s="10">
        <f>VLOOKUP($A277,'[1]Post consultation'!$A:$W,11,FALSE)</f>
        <v>0</v>
      </c>
      <c r="L277" s="10" t="str">
        <f>VLOOKUP($A277,'[1]Post consultation'!$A:$W,12,FALSE)</f>
        <v>✓</v>
      </c>
      <c r="M277" s="10">
        <f>VLOOKUP($A277,'[1]Post consultation'!$A:$W,13,FALSE)</f>
        <v>0</v>
      </c>
      <c r="N277" s="10">
        <f>VLOOKUP($A277,'[1]Post consultation'!$A:$W,14,FALSE)</f>
        <v>0</v>
      </c>
      <c r="O277" s="10">
        <f>VLOOKUP($A277,'[1]Post consultation'!$A:$W,15,FALSE)</f>
        <v>0</v>
      </c>
      <c r="P277" s="10">
        <f>VLOOKUP($A277,'[1]Post consultation'!$A:$W,16,FALSE)</f>
        <v>0</v>
      </c>
      <c r="Q277" s="10" t="str">
        <f>VLOOKUP($A277,'[1]Post consultation'!$A:$W,17,FALSE)</f>
        <v>✓</v>
      </c>
      <c r="R277" s="10">
        <f>VLOOKUP($A277,'[1]Post consultation'!$A:$W,18,FALSE)</f>
        <v>0</v>
      </c>
      <c r="S277" s="10">
        <f>VLOOKUP($A277,'[1]Post consultation'!$A:$W,19,FALSE)</f>
        <v>0</v>
      </c>
      <c r="T277" s="10">
        <f>VLOOKUP($A277,'[1]Post consultation'!$A:$W,20,FALSE)</f>
        <v>0</v>
      </c>
      <c r="U277" s="10">
        <f>VLOOKUP($A277,'[1]Post consultation'!$A:$W,21,FALSE)</f>
        <v>0</v>
      </c>
      <c r="V277" s="10">
        <f>VLOOKUP($A277,'[1]Post consultation'!$A:$W,22,FALSE)</f>
        <v>0</v>
      </c>
      <c r="W277" s="10">
        <f>VLOOKUP($A277,'[1]Post consultation'!$A:$W,23,FALSE)</f>
        <v>0</v>
      </c>
    </row>
    <row r="278" spans="1:23" x14ac:dyDescent="0.4">
      <c r="A278" s="11" t="s">
        <v>583</v>
      </c>
      <c r="B278" s="9" t="s">
        <v>584</v>
      </c>
      <c r="C278" s="9" t="s">
        <v>28</v>
      </c>
      <c r="D278" s="10" t="str">
        <f>VLOOKUP($A278,'[1]Post consultation'!$A:$W,4,FALSE)</f>
        <v>✓</v>
      </c>
      <c r="E278" s="10">
        <f>VLOOKUP($A278,'[1]Post consultation'!$A:$W,5,FALSE)</f>
        <v>0</v>
      </c>
      <c r="F278" s="10">
        <f>VLOOKUP($A278,'[1]Post consultation'!$A:$W,6,FALSE)</f>
        <v>0</v>
      </c>
      <c r="G278" s="10">
        <f>VLOOKUP($A278,'[1]Post consultation'!$A:$W,7,FALSE)</f>
        <v>0</v>
      </c>
      <c r="H278" s="10">
        <f>VLOOKUP($A278,'[1]Post consultation'!$A:$W,8,FALSE)</f>
        <v>0</v>
      </c>
      <c r="I278" s="10">
        <f>VLOOKUP($A278,'[1]Post consultation'!$A:$W,9,FALSE)</f>
        <v>0</v>
      </c>
      <c r="J278" s="10" t="str">
        <f>VLOOKUP($A278,'[1]Post consultation'!$A:$W,10,FALSE)</f>
        <v>✓</v>
      </c>
      <c r="K278" s="10">
        <f>VLOOKUP($A278,'[1]Post consultation'!$A:$W,11,FALSE)</f>
        <v>0</v>
      </c>
      <c r="L278" s="10" t="str">
        <f>VLOOKUP($A278,'[1]Post consultation'!$A:$W,12,FALSE)</f>
        <v>✓</v>
      </c>
      <c r="M278" s="10">
        <f>VLOOKUP($A278,'[1]Post consultation'!$A:$W,13,FALSE)</f>
        <v>0</v>
      </c>
      <c r="N278" s="10">
        <f>VLOOKUP($A278,'[1]Post consultation'!$A:$W,14,FALSE)</f>
        <v>0</v>
      </c>
      <c r="O278" s="10">
        <f>VLOOKUP($A278,'[1]Post consultation'!$A:$W,15,FALSE)</f>
        <v>0</v>
      </c>
      <c r="P278" s="10">
        <f>VLOOKUP($A278,'[1]Post consultation'!$A:$W,16,FALSE)</f>
        <v>0</v>
      </c>
      <c r="Q278" s="10" t="str">
        <f>VLOOKUP($A278,'[1]Post consultation'!$A:$W,17,FALSE)</f>
        <v>✓</v>
      </c>
      <c r="R278" s="10">
        <f>VLOOKUP($A278,'[1]Post consultation'!$A:$W,18,FALSE)</f>
        <v>0</v>
      </c>
      <c r="S278" s="10">
        <f>VLOOKUP($A278,'[1]Post consultation'!$A:$W,19,FALSE)</f>
        <v>0</v>
      </c>
      <c r="T278" s="10">
        <f>VLOOKUP($A278,'[1]Post consultation'!$A:$W,20,FALSE)</f>
        <v>0</v>
      </c>
      <c r="U278" s="10">
        <f>VLOOKUP($A278,'[1]Post consultation'!$A:$W,21,FALSE)</f>
        <v>0</v>
      </c>
      <c r="V278" s="10">
        <f>VLOOKUP($A278,'[1]Post consultation'!$A:$W,22,FALSE)</f>
        <v>0</v>
      </c>
      <c r="W278" s="10">
        <f>VLOOKUP($A278,'[1]Post consultation'!$A:$W,23,FALSE)</f>
        <v>0</v>
      </c>
    </row>
    <row r="279" spans="1:23" x14ac:dyDescent="0.4">
      <c r="A279" s="11" t="s">
        <v>585</v>
      </c>
      <c r="B279" s="9" t="s">
        <v>586</v>
      </c>
      <c r="C279" s="9" t="s">
        <v>28</v>
      </c>
      <c r="D279" s="10" t="str">
        <f>VLOOKUP($A279,'[1]Post consultation'!$A:$W,4,FALSE)</f>
        <v>✓</v>
      </c>
      <c r="E279" s="10">
        <f>VLOOKUP($A279,'[1]Post consultation'!$A:$W,5,FALSE)</f>
        <v>0</v>
      </c>
      <c r="F279" s="10">
        <f>VLOOKUP($A279,'[1]Post consultation'!$A:$W,6,FALSE)</f>
        <v>0</v>
      </c>
      <c r="G279" s="10">
        <f>VLOOKUP($A279,'[1]Post consultation'!$A:$W,7,FALSE)</f>
        <v>0</v>
      </c>
      <c r="H279" s="10">
        <f>VLOOKUP($A279,'[1]Post consultation'!$A:$W,8,FALSE)</f>
        <v>0</v>
      </c>
      <c r="I279" s="10">
        <f>VLOOKUP($A279,'[1]Post consultation'!$A:$W,9,FALSE)</f>
        <v>0</v>
      </c>
      <c r="J279" s="10" t="str">
        <f>VLOOKUP($A279,'[1]Post consultation'!$A:$W,10,FALSE)</f>
        <v>✓</v>
      </c>
      <c r="K279" s="10" t="str">
        <f>VLOOKUP($A279,'[1]Post consultation'!$A:$W,11,FALSE)</f>
        <v>✓</v>
      </c>
      <c r="L279" s="10" t="str">
        <f>VLOOKUP($A279,'[1]Post consultation'!$A:$W,12,FALSE)</f>
        <v>✓</v>
      </c>
      <c r="M279" s="10">
        <f>VLOOKUP($A279,'[1]Post consultation'!$A:$W,13,FALSE)</f>
        <v>0</v>
      </c>
      <c r="N279" s="10" t="str">
        <f>VLOOKUP($A279,'[1]Post consultation'!$A:$W,14,FALSE)</f>
        <v>✓</v>
      </c>
      <c r="O279" s="10" t="str">
        <f>VLOOKUP($A279,'[1]Post consultation'!$A:$W,15,FALSE)</f>
        <v>✓</v>
      </c>
      <c r="P279" s="10">
        <f>VLOOKUP($A279,'[1]Post consultation'!$A:$W,16,FALSE)</f>
        <v>0</v>
      </c>
      <c r="Q279" s="10" t="str">
        <f>VLOOKUP($A279,'[1]Post consultation'!$A:$W,17,FALSE)</f>
        <v>✓</v>
      </c>
      <c r="R279" s="10">
        <f>VLOOKUP($A279,'[1]Post consultation'!$A:$W,18,FALSE)</f>
        <v>0</v>
      </c>
      <c r="S279" s="10">
        <f>VLOOKUP($A279,'[1]Post consultation'!$A:$W,19,FALSE)</f>
        <v>0</v>
      </c>
      <c r="T279" s="10">
        <f>VLOOKUP($A279,'[1]Post consultation'!$A:$W,20,FALSE)</f>
        <v>0</v>
      </c>
      <c r="U279" s="10">
        <f>VLOOKUP($A279,'[1]Post consultation'!$A:$W,21,FALSE)</f>
        <v>0</v>
      </c>
      <c r="V279" s="10">
        <f>VLOOKUP($A279,'[1]Post consultation'!$A:$W,22,FALSE)</f>
        <v>0</v>
      </c>
      <c r="W279" s="10">
        <f>VLOOKUP($A279,'[1]Post consultation'!$A:$W,23,FALSE)</f>
        <v>0</v>
      </c>
    </row>
    <row r="280" spans="1:23" x14ac:dyDescent="0.4">
      <c r="A280" s="11" t="s">
        <v>587</v>
      </c>
      <c r="B280" s="9" t="s">
        <v>588</v>
      </c>
      <c r="C280" s="9" t="s">
        <v>28</v>
      </c>
      <c r="D280" s="10" t="str">
        <f>VLOOKUP($A280,'[1]Post consultation'!$A:$W,4,FALSE)</f>
        <v>✓</v>
      </c>
      <c r="E280" s="10">
        <f>VLOOKUP($A280,'[1]Post consultation'!$A:$W,5,FALSE)</f>
        <v>0</v>
      </c>
      <c r="F280" s="10">
        <f>VLOOKUP($A280,'[1]Post consultation'!$A:$W,6,FALSE)</f>
        <v>0</v>
      </c>
      <c r="G280" s="10">
        <f>VLOOKUP($A280,'[1]Post consultation'!$A:$W,7,FALSE)</f>
        <v>0</v>
      </c>
      <c r="H280" s="10">
        <f>VLOOKUP($A280,'[1]Post consultation'!$A:$W,8,FALSE)</f>
        <v>0</v>
      </c>
      <c r="I280" s="10">
        <f>VLOOKUP($A280,'[1]Post consultation'!$A:$W,9,FALSE)</f>
        <v>0</v>
      </c>
      <c r="J280" s="10" t="str">
        <f>VLOOKUP($A280,'[1]Post consultation'!$A:$W,10,FALSE)</f>
        <v>✓</v>
      </c>
      <c r="K280" s="10">
        <f>VLOOKUP($A280,'[1]Post consultation'!$A:$W,11,FALSE)</f>
        <v>0</v>
      </c>
      <c r="L280" s="10" t="str">
        <f>VLOOKUP($A280,'[1]Post consultation'!$A:$W,12,FALSE)</f>
        <v>✓</v>
      </c>
      <c r="M280" s="10">
        <f>VLOOKUP($A280,'[1]Post consultation'!$A:$W,13,FALSE)</f>
        <v>0</v>
      </c>
      <c r="N280" s="10">
        <f>VLOOKUP($A280,'[1]Post consultation'!$A:$W,14,FALSE)</f>
        <v>0</v>
      </c>
      <c r="O280" s="10">
        <f>VLOOKUP($A280,'[1]Post consultation'!$A:$W,15,FALSE)</f>
        <v>0</v>
      </c>
      <c r="P280" s="10">
        <f>VLOOKUP($A280,'[1]Post consultation'!$A:$W,16,FALSE)</f>
        <v>0</v>
      </c>
      <c r="Q280" s="10" t="str">
        <f>VLOOKUP($A280,'[1]Post consultation'!$A:$W,17,FALSE)</f>
        <v>✓</v>
      </c>
      <c r="R280" s="10">
        <f>VLOOKUP($A280,'[1]Post consultation'!$A:$W,18,FALSE)</f>
        <v>0</v>
      </c>
      <c r="S280" s="10">
        <f>VLOOKUP($A280,'[1]Post consultation'!$A:$W,19,FALSE)</f>
        <v>0</v>
      </c>
      <c r="T280" s="10">
        <f>VLOOKUP($A280,'[1]Post consultation'!$A:$W,20,FALSE)</f>
        <v>0</v>
      </c>
      <c r="U280" s="10">
        <f>VLOOKUP($A280,'[1]Post consultation'!$A:$W,21,FALSE)</f>
        <v>0</v>
      </c>
      <c r="V280" s="10">
        <f>VLOOKUP($A280,'[1]Post consultation'!$A:$W,22,FALSE)</f>
        <v>0</v>
      </c>
      <c r="W280" s="10">
        <f>VLOOKUP($A280,'[1]Post consultation'!$A:$W,23,FALSE)</f>
        <v>0</v>
      </c>
    </row>
    <row r="281" spans="1:23" x14ac:dyDescent="0.4">
      <c r="A281" s="11" t="s">
        <v>589</v>
      </c>
      <c r="B281" s="9" t="s">
        <v>590</v>
      </c>
      <c r="C281" s="9" t="s">
        <v>28</v>
      </c>
      <c r="D281" s="10" t="str">
        <f>VLOOKUP($A281,'[1]Post consultation'!$A:$W,4,FALSE)</f>
        <v>✓</v>
      </c>
      <c r="E281" s="10">
        <f>VLOOKUP($A281,'[1]Post consultation'!$A:$W,5,FALSE)</f>
        <v>0</v>
      </c>
      <c r="F281" s="10">
        <f>VLOOKUP($A281,'[1]Post consultation'!$A:$W,6,FALSE)</f>
        <v>0</v>
      </c>
      <c r="G281" s="10">
        <f>VLOOKUP($A281,'[1]Post consultation'!$A:$W,7,FALSE)</f>
        <v>0</v>
      </c>
      <c r="H281" s="10">
        <f>VLOOKUP($A281,'[1]Post consultation'!$A:$W,8,FALSE)</f>
        <v>0</v>
      </c>
      <c r="I281" s="10">
        <f>VLOOKUP($A281,'[1]Post consultation'!$A:$W,9,FALSE)</f>
        <v>0</v>
      </c>
      <c r="J281" s="10" t="str">
        <f>VLOOKUP($A281,'[1]Post consultation'!$A:$W,10,FALSE)</f>
        <v>✓</v>
      </c>
      <c r="K281" s="10">
        <f>VLOOKUP($A281,'[1]Post consultation'!$A:$W,11,FALSE)</f>
        <v>0</v>
      </c>
      <c r="L281" s="10" t="str">
        <f>VLOOKUP($A281,'[1]Post consultation'!$A:$W,12,FALSE)</f>
        <v>✓</v>
      </c>
      <c r="M281" s="10">
        <f>VLOOKUP($A281,'[1]Post consultation'!$A:$W,13,FALSE)</f>
        <v>0</v>
      </c>
      <c r="N281" s="10">
        <f>VLOOKUP($A281,'[1]Post consultation'!$A:$W,14,FALSE)</f>
        <v>0</v>
      </c>
      <c r="O281" s="10">
        <f>VLOOKUP($A281,'[1]Post consultation'!$A:$W,15,FALSE)</f>
        <v>0</v>
      </c>
      <c r="P281" s="10">
        <f>VLOOKUP($A281,'[1]Post consultation'!$A:$W,16,FALSE)</f>
        <v>0</v>
      </c>
      <c r="Q281" s="10" t="str">
        <f>VLOOKUP($A281,'[1]Post consultation'!$A:$W,17,FALSE)</f>
        <v>✓</v>
      </c>
      <c r="R281" s="10">
        <f>VLOOKUP($A281,'[1]Post consultation'!$A:$W,18,FALSE)</f>
        <v>0</v>
      </c>
      <c r="S281" s="10">
        <f>VLOOKUP($A281,'[1]Post consultation'!$A:$W,19,FALSE)</f>
        <v>0</v>
      </c>
      <c r="T281" s="10">
        <f>VLOOKUP($A281,'[1]Post consultation'!$A:$W,20,FALSE)</f>
        <v>0</v>
      </c>
      <c r="U281" s="10">
        <f>VLOOKUP($A281,'[1]Post consultation'!$A:$W,21,FALSE)</f>
        <v>0</v>
      </c>
      <c r="V281" s="10">
        <f>VLOOKUP($A281,'[1]Post consultation'!$A:$W,22,FALSE)</f>
        <v>0</v>
      </c>
      <c r="W281" s="10">
        <f>VLOOKUP($A281,'[1]Post consultation'!$A:$W,23,FALSE)</f>
        <v>0</v>
      </c>
    </row>
    <row r="282" spans="1:23" x14ac:dyDescent="0.4">
      <c r="A282" s="11" t="s">
        <v>591</v>
      </c>
      <c r="B282" s="9" t="s">
        <v>592</v>
      </c>
      <c r="C282" s="9" t="s">
        <v>28</v>
      </c>
      <c r="D282" s="10" t="str">
        <f>VLOOKUP($A282,'[1]Post consultation'!$A:$W,4,FALSE)</f>
        <v>✓</v>
      </c>
      <c r="E282" s="10">
        <f>VLOOKUP($A282,'[1]Post consultation'!$A:$W,5,FALSE)</f>
        <v>0</v>
      </c>
      <c r="F282" s="10">
        <f>VLOOKUP($A282,'[1]Post consultation'!$A:$W,6,FALSE)</f>
        <v>0</v>
      </c>
      <c r="G282" s="10">
        <f>VLOOKUP($A282,'[1]Post consultation'!$A:$W,7,FALSE)</f>
        <v>0</v>
      </c>
      <c r="H282" s="10">
        <f>VLOOKUP($A282,'[1]Post consultation'!$A:$W,8,FALSE)</f>
        <v>0</v>
      </c>
      <c r="I282" s="10">
        <f>VLOOKUP($A282,'[1]Post consultation'!$A:$W,9,FALSE)</f>
        <v>0</v>
      </c>
      <c r="J282" s="10" t="str">
        <f>VLOOKUP($A282,'[1]Post consultation'!$A:$W,10,FALSE)</f>
        <v>✓</v>
      </c>
      <c r="K282" s="10" t="str">
        <f>VLOOKUP($A282,'[1]Post consultation'!$A:$W,11,FALSE)</f>
        <v>✓</v>
      </c>
      <c r="L282" s="10">
        <f>VLOOKUP($A282,'[1]Post consultation'!$A:$W,12,FALSE)</f>
        <v>0</v>
      </c>
      <c r="M282" s="10">
        <f>VLOOKUP($A282,'[1]Post consultation'!$A:$W,13,FALSE)</f>
        <v>0</v>
      </c>
      <c r="N282" s="10">
        <f>VLOOKUP($A282,'[1]Post consultation'!$A:$W,14,FALSE)</f>
        <v>0</v>
      </c>
      <c r="O282" s="10">
        <f>VLOOKUP($A282,'[1]Post consultation'!$A:$W,15,FALSE)</f>
        <v>0</v>
      </c>
      <c r="P282" s="10">
        <f>VLOOKUP($A282,'[1]Post consultation'!$A:$W,16,FALSE)</f>
        <v>0</v>
      </c>
      <c r="Q282" s="10">
        <f>VLOOKUP($A282,'[1]Post consultation'!$A:$W,17,FALSE)</f>
        <v>0</v>
      </c>
      <c r="R282" s="10" t="str">
        <f>VLOOKUP($A282,'[1]Post consultation'!$A:$W,18,FALSE)</f>
        <v>✓</v>
      </c>
      <c r="S282" s="10">
        <f>VLOOKUP($A282,'[1]Post consultation'!$A:$W,19,FALSE)</f>
        <v>0</v>
      </c>
      <c r="T282" s="10">
        <f>VLOOKUP($A282,'[1]Post consultation'!$A:$W,20,FALSE)</f>
        <v>0</v>
      </c>
      <c r="U282" s="10">
        <f>VLOOKUP($A282,'[1]Post consultation'!$A:$W,21,FALSE)</f>
        <v>0</v>
      </c>
      <c r="V282" s="10">
        <f>VLOOKUP($A282,'[1]Post consultation'!$A:$W,22,FALSE)</f>
        <v>0</v>
      </c>
      <c r="W282" s="10">
        <f>VLOOKUP($A282,'[1]Post consultation'!$A:$W,23,FALSE)</f>
        <v>0</v>
      </c>
    </row>
    <row r="283" spans="1:23" x14ac:dyDescent="0.4">
      <c r="A283" s="11" t="s">
        <v>593</v>
      </c>
      <c r="B283" s="9" t="s">
        <v>594</v>
      </c>
      <c r="C283" s="9" t="s">
        <v>28</v>
      </c>
      <c r="D283" s="10" t="str">
        <f>VLOOKUP($A283,'[1]Post consultation'!$A:$W,4,FALSE)</f>
        <v>✓</v>
      </c>
      <c r="E283" s="10">
        <f>VLOOKUP($A283,'[1]Post consultation'!$A:$W,5,FALSE)</f>
        <v>0</v>
      </c>
      <c r="F283" s="10">
        <f>VLOOKUP($A283,'[1]Post consultation'!$A:$W,6,FALSE)</f>
        <v>0</v>
      </c>
      <c r="G283" s="10">
        <f>VLOOKUP($A283,'[1]Post consultation'!$A:$W,7,FALSE)</f>
        <v>0</v>
      </c>
      <c r="H283" s="10">
        <f>VLOOKUP($A283,'[1]Post consultation'!$A:$W,8,FALSE)</f>
        <v>0</v>
      </c>
      <c r="I283" s="10">
        <f>VLOOKUP($A283,'[1]Post consultation'!$A:$W,9,FALSE)</f>
        <v>0</v>
      </c>
      <c r="J283" s="10" t="str">
        <f>VLOOKUP($A283,'[1]Post consultation'!$A:$W,10,FALSE)</f>
        <v>✓</v>
      </c>
      <c r="K283" s="10">
        <f>VLOOKUP($A283,'[1]Post consultation'!$A:$W,11,FALSE)</f>
        <v>0</v>
      </c>
      <c r="L283" s="10" t="str">
        <f>VLOOKUP($A283,'[1]Post consultation'!$A:$W,12,FALSE)</f>
        <v>✓</v>
      </c>
      <c r="M283" s="10">
        <f>VLOOKUP($A283,'[1]Post consultation'!$A:$W,13,FALSE)</f>
        <v>0</v>
      </c>
      <c r="N283" s="10">
        <f>VLOOKUP($A283,'[1]Post consultation'!$A:$W,14,FALSE)</f>
        <v>0</v>
      </c>
      <c r="O283" s="10">
        <f>VLOOKUP($A283,'[1]Post consultation'!$A:$W,15,FALSE)</f>
        <v>0</v>
      </c>
      <c r="P283" s="10">
        <f>VLOOKUP($A283,'[1]Post consultation'!$A:$W,16,FALSE)</f>
        <v>0</v>
      </c>
      <c r="Q283" s="10" t="str">
        <f>VLOOKUP($A283,'[1]Post consultation'!$A:$W,17,FALSE)</f>
        <v>✓</v>
      </c>
      <c r="R283" s="10">
        <f>VLOOKUP($A283,'[1]Post consultation'!$A:$W,18,FALSE)</f>
        <v>0</v>
      </c>
      <c r="S283" s="10">
        <f>VLOOKUP($A283,'[1]Post consultation'!$A:$W,19,FALSE)</f>
        <v>0</v>
      </c>
      <c r="T283" s="10">
        <f>VLOOKUP($A283,'[1]Post consultation'!$A:$W,20,FALSE)</f>
        <v>0</v>
      </c>
      <c r="U283" s="10">
        <f>VLOOKUP($A283,'[1]Post consultation'!$A:$W,21,FALSE)</f>
        <v>0</v>
      </c>
      <c r="V283" s="10">
        <f>VLOOKUP($A283,'[1]Post consultation'!$A:$W,22,FALSE)</f>
        <v>0</v>
      </c>
      <c r="W283" s="10">
        <f>VLOOKUP($A283,'[1]Post consultation'!$A:$W,23,FALSE)</f>
        <v>0</v>
      </c>
    </row>
    <row r="284" spans="1:23" x14ac:dyDescent="0.4">
      <c r="A284" s="11" t="s">
        <v>595</v>
      </c>
      <c r="B284" s="9" t="s">
        <v>596</v>
      </c>
      <c r="C284" s="9" t="s">
        <v>28</v>
      </c>
      <c r="D284" s="10" t="str">
        <f>VLOOKUP($A284,'[1]Post consultation'!$A:$W,4,FALSE)</f>
        <v>✓</v>
      </c>
      <c r="E284" s="10">
        <f>VLOOKUP($A284,'[1]Post consultation'!$A:$W,5,FALSE)</f>
        <v>0</v>
      </c>
      <c r="F284" s="10">
        <f>VLOOKUP($A284,'[1]Post consultation'!$A:$W,6,FALSE)</f>
        <v>0</v>
      </c>
      <c r="G284" s="10">
        <f>VLOOKUP($A284,'[1]Post consultation'!$A:$W,7,FALSE)</f>
        <v>0</v>
      </c>
      <c r="H284" s="10">
        <f>VLOOKUP($A284,'[1]Post consultation'!$A:$W,8,FALSE)</f>
        <v>0</v>
      </c>
      <c r="I284" s="10">
        <f>VLOOKUP($A284,'[1]Post consultation'!$A:$W,9,FALSE)</f>
        <v>0</v>
      </c>
      <c r="J284" s="10" t="str">
        <f>VLOOKUP($A284,'[1]Post consultation'!$A:$W,10,FALSE)</f>
        <v>✓</v>
      </c>
      <c r="K284" s="10" t="str">
        <f>VLOOKUP($A284,'[1]Post consultation'!$A:$W,11,FALSE)</f>
        <v>✓</v>
      </c>
      <c r="L284" s="10" t="str">
        <f>VLOOKUP($A284,'[1]Post consultation'!$A:$W,12,FALSE)</f>
        <v>✓</v>
      </c>
      <c r="M284" s="10">
        <f>VLOOKUP($A284,'[1]Post consultation'!$A:$W,13,FALSE)</f>
        <v>0</v>
      </c>
      <c r="N284" s="10" t="str">
        <f>VLOOKUP($A284,'[1]Post consultation'!$A:$W,14,FALSE)</f>
        <v>✓</v>
      </c>
      <c r="O284" s="10" t="str">
        <f>VLOOKUP($A284,'[1]Post consultation'!$A:$W,15,FALSE)</f>
        <v>✓</v>
      </c>
      <c r="P284" s="10">
        <f>VLOOKUP($A284,'[1]Post consultation'!$A:$W,16,FALSE)</f>
        <v>0</v>
      </c>
      <c r="Q284" s="10" t="str">
        <f>VLOOKUP($A284,'[1]Post consultation'!$A:$W,17,FALSE)</f>
        <v>✓</v>
      </c>
      <c r="R284" s="10">
        <f>VLOOKUP($A284,'[1]Post consultation'!$A:$W,18,FALSE)</f>
        <v>0</v>
      </c>
      <c r="S284" s="10">
        <f>VLOOKUP($A284,'[1]Post consultation'!$A:$W,19,FALSE)</f>
        <v>0</v>
      </c>
      <c r="T284" s="10">
        <f>VLOOKUP($A284,'[1]Post consultation'!$A:$W,20,FALSE)</f>
        <v>0</v>
      </c>
      <c r="U284" s="10" t="str">
        <f>VLOOKUP($A284,'[1]Post consultation'!$A:$W,21,FALSE)</f>
        <v>✓</v>
      </c>
      <c r="V284" s="10" t="str">
        <f>VLOOKUP($A284,'[1]Post consultation'!$A:$W,22,FALSE)</f>
        <v>✓</v>
      </c>
      <c r="W284" s="10">
        <f>VLOOKUP($A284,'[1]Post consultation'!$A:$W,23,FALSE)</f>
        <v>0</v>
      </c>
    </row>
    <row r="285" spans="1:23" x14ac:dyDescent="0.4">
      <c r="A285" s="11" t="s">
        <v>597</v>
      </c>
      <c r="B285" s="9" t="s">
        <v>598</v>
      </c>
      <c r="C285" s="9" t="s">
        <v>28</v>
      </c>
      <c r="D285" s="10" t="str">
        <f>VLOOKUP($A285,'[1]Post consultation'!$A:$W,4,FALSE)</f>
        <v>✓</v>
      </c>
      <c r="E285" s="10">
        <f>VLOOKUP($A285,'[1]Post consultation'!$A:$W,5,FALSE)</f>
        <v>0</v>
      </c>
      <c r="F285" s="10">
        <f>VLOOKUP($A285,'[1]Post consultation'!$A:$W,6,FALSE)</f>
        <v>0</v>
      </c>
      <c r="G285" s="10">
        <f>VLOOKUP($A285,'[1]Post consultation'!$A:$W,7,FALSE)</f>
        <v>0</v>
      </c>
      <c r="H285" s="10">
        <f>VLOOKUP($A285,'[1]Post consultation'!$A:$W,8,FALSE)</f>
        <v>0</v>
      </c>
      <c r="I285" s="10">
        <f>VLOOKUP($A285,'[1]Post consultation'!$A:$W,9,FALSE)</f>
        <v>0</v>
      </c>
      <c r="J285" s="10" t="str">
        <f>VLOOKUP($A285,'[1]Post consultation'!$A:$W,10,FALSE)</f>
        <v>✓</v>
      </c>
      <c r="K285" s="10" t="str">
        <f>VLOOKUP($A285,'[1]Post consultation'!$A:$W,11,FALSE)</f>
        <v>✓</v>
      </c>
      <c r="L285" s="10" t="str">
        <f>VLOOKUP($A285,'[1]Post consultation'!$A:$W,12,FALSE)</f>
        <v>✓</v>
      </c>
      <c r="M285" s="10">
        <f>VLOOKUP($A285,'[1]Post consultation'!$A:$W,13,FALSE)</f>
        <v>0</v>
      </c>
      <c r="N285" s="10" t="str">
        <f>VLOOKUP($A285,'[1]Post consultation'!$A:$W,14,FALSE)</f>
        <v>✓</v>
      </c>
      <c r="O285" s="10">
        <f>VLOOKUP($A285,'[1]Post consultation'!$A:$W,15,FALSE)</f>
        <v>0</v>
      </c>
      <c r="P285" s="10">
        <f>VLOOKUP($A285,'[1]Post consultation'!$A:$W,16,FALSE)</f>
        <v>0</v>
      </c>
      <c r="Q285" s="10" t="str">
        <f>VLOOKUP($A285,'[1]Post consultation'!$A:$W,17,FALSE)</f>
        <v>✓</v>
      </c>
      <c r="R285" s="10">
        <f>VLOOKUP($A285,'[1]Post consultation'!$A:$W,18,FALSE)</f>
        <v>0</v>
      </c>
      <c r="S285" s="10">
        <f>VLOOKUP($A285,'[1]Post consultation'!$A:$W,19,FALSE)</f>
        <v>0</v>
      </c>
      <c r="T285" s="10">
        <f>VLOOKUP($A285,'[1]Post consultation'!$A:$W,20,FALSE)</f>
        <v>0</v>
      </c>
      <c r="U285" s="10">
        <f>VLOOKUP($A285,'[1]Post consultation'!$A:$W,21,FALSE)</f>
        <v>0</v>
      </c>
      <c r="V285" s="10">
        <f>VLOOKUP($A285,'[1]Post consultation'!$A:$W,22,FALSE)</f>
        <v>0</v>
      </c>
      <c r="W285" s="10">
        <f>VLOOKUP($A285,'[1]Post consultation'!$A:$W,23,FALSE)</f>
        <v>0</v>
      </c>
    </row>
    <row r="286" spans="1:23" x14ac:dyDescent="0.4">
      <c r="A286" s="11" t="s">
        <v>599</v>
      </c>
      <c r="B286" s="9" t="s">
        <v>556</v>
      </c>
      <c r="C286" s="9" t="s">
        <v>28</v>
      </c>
      <c r="D286" s="10" t="str">
        <f>VLOOKUP($A286,'[1]Post consultation'!$A:$W,4,FALSE)</f>
        <v>✓</v>
      </c>
      <c r="E286" s="10">
        <f>VLOOKUP($A286,'[1]Post consultation'!$A:$W,5,FALSE)</f>
        <v>0</v>
      </c>
      <c r="F286" s="10">
        <f>VLOOKUP($A286,'[1]Post consultation'!$A:$W,6,FALSE)</f>
        <v>0</v>
      </c>
      <c r="G286" s="10">
        <f>VLOOKUP($A286,'[1]Post consultation'!$A:$W,7,FALSE)</f>
        <v>0</v>
      </c>
      <c r="H286" s="10">
        <f>VLOOKUP($A286,'[1]Post consultation'!$A:$W,8,FALSE)</f>
        <v>0</v>
      </c>
      <c r="I286" s="10">
        <f>VLOOKUP($A286,'[1]Post consultation'!$A:$W,9,FALSE)</f>
        <v>0</v>
      </c>
      <c r="J286" s="10" t="str">
        <f>VLOOKUP($A286,'[1]Post consultation'!$A:$W,10,FALSE)</f>
        <v>✓</v>
      </c>
      <c r="K286" s="10" t="str">
        <f>VLOOKUP($A286,'[1]Post consultation'!$A:$W,11,FALSE)</f>
        <v>✓</v>
      </c>
      <c r="L286" s="10" t="str">
        <f>VLOOKUP($A286,'[1]Post consultation'!$A:$W,12,FALSE)</f>
        <v>✓</v>
      </c>
      <c r="M286" s="10">
        <f>VLOOKUP($A286,'[1]Post consultation'!$A:$W,13,FALSE)</f>
        <v>0</v>
      </c>
      <c r="N286" s="10" t="str">
        <f>VLOOKUP($A286,'[1]Post consultation'!$A:$W,14,FALSE)</f>
        <v>✓</v>
      </c>
      <c r="O286" s="10" t="str">
        <f>VLOOKUP($A286,'[1]Post consultation'!$A:$W,15,FALSE)</f>
        <v>✓</v>
      </c>
      <c r="P286" s="10">
        <f>VLOOKUP($A286,'[1]Post consultation'!$A:$W,16,FALSE)</f>
        <v>0</v>
      </c>
      <c r="Q286" s="10" t="str">
        <f>VLOOKUP($A286,'[1]Post consultation'!$A:$W,17,FALSE)</f>
        <v>✓</v>
      </c>
      <c r="R286" s="10">
        <f>VLOOKUP($A286,'[1]Post consultation'!$A:$W,18,FALSE)</f>
        <v>0</v>
      </c>
      <c r="S286" s="10">
        <f>VLOOKUP($A286,'[1]Post consultation'!$A:$W,19,FALSE)</f>
        <v>0</v>
      </c>
      <c r="T286" s="10">
        <f>VLOOKUP($A286,'[1]Post consultation'!$A:$W,20,FALSE)</f>
        <v>0</v>
      </c>
      <c r="U286" s="10" t="str">
        <f>VLOOKUP($A286,'[1]Post consultation'!$A:$W,21,FALSE)</f>
        <v>✓</v>
      </c>
      <c r="V286" s="10" t="str">
        <f>VLOOKUP($A286,'[1]Post consultation'!$A:$W,22,FALSE)</f>
        <v>✓</v>
      </c>
      <c r="W286" s="10">
        <f>VLOOKUP($A286,'[1]Post consultation'!$A:$W,23,FALSE)</f>
        <v>0</v>
      </c>
    </row>
    <row r="287" spans="1:23" x14ac:dyDescent="0.4">
      <c r="A287" s="11" t="s">
        <v>600</v>
      </c>
      <c r="B287" s="9" t="s">
        <v>601</v>
      </c>
      <c r="C287" s="9" t="s">
        <v>28</v>
      </c>
      <c r="D287" s="10" t="str">
        <f>VLOOKUP($A287,'[1]Post consultation'!$A:$W,4,FALSE)</f>
        <v>✓</v>
      </c>
      <c r="E287" s="10">
        <f>VLOOKUP($A287,'[1]Post consultation'!$A:$W,5,FALSE)</f>
        <v>0</v>
      </c>
      <c r="F287" s="10">
        <f>VLOOKUP($A287,'[1]Post consultation'!$A:$W,6,FALSE)</f>
        <v>0</v>
      </c>
      <c r="G287" s="10">
        <f>VLOOKUP($A287,'[1]Post consultation'!$A:$W,7,FALSE)</f>
        <v>0</v>
      </c>
      <c r="H287" s="10">
        <f>VLOOKUP($A287,'[1]Post consultation'!$A:$W,8,FALSE)</f>
        <v>0</v>
      </c>
      <c r="I287" s="10">
        <f>VLOOKUP($A287,'[1]Post consultation'!$A:$W,9,FALSE)</f>
        <v>0</v>
      </c>
      <c r="J287" s="10" t="str">
        <f>VLOOKUP($A287,'[1]Post consultation'!$A:$W,10,FALSE)</f>
        <v>✓</v>
      </c>
      <c r="K287" s="10">
        <f>VLOOKUP($A287,'[1]Post consultation'!$A:$W,11,FALSE)</f>
        <v>0</v>
      </c>
      <c r="L287" s="10" t="str">
        <f>VLOOKUP($A287,'[1]Post consultation'!$A:$W,12,FALSE)</f>
        <v>✓</v>
      </c>
      <c r="M287" s="10">
        <f>VLOOKUP($A287,'[1]Post consultation'!$A:$W,13,FALSE)</f>
        <v>0</v>
      </c>
      <c r="N287" s="10">
        <f>VLOOKUP($A287,'[1]Post consultation'!$A:$W,14,FALSE)</f>
        <v>0</v>
      </c>
      <c r="O287" s="10">
        <f>VLOOKUP($A287,'[1]Post consultation'!$A:$W,15,FALSE)</f>
        <v>0</v>
      </c>
      <c r="P287" s="10">
        <f>VLOOKUP($A287,'[1]Post consultation'!$A:$W,16,FALSE)</f>
        <v>0</v>
      </c>
      <c r="Q287" s="10" t="str">
        <f>VLOOKUP($A287,'[1]Post consultation'!$A:$W,17,FALSE)</f>
        <v>✓</v>
      </c>
      <c r="R287" s="10">
        <f>VLOOKUP($A287,'[1]Post consultation'!$A:$W,18,FALSE)</f>
        <v>0</v>
      </c>
      <c r="S287" s="10">
        <f>VLOOKUP($A287,'[1]Post consultation'!$A:$W,19,FALSE)</f>
        <v>0</v>
      </c>
      <c r="T287" s="10">
        <f>VLOOKUP($A287,'[1]Post consultation'!$A:$W,20,FALSE)</f>
        <v>0</v>
      </c>
      <c r="U287" s="10">
        <f>VLOOKUP($A287,'[1]Post consultation'!$A:$W,21,FALSE)</f>
        <v>0</v>
      </c>
      <c r="V287" s="10">
        <f>VLOOKUP($A287,'[1]Post consultation'!$A:$W,22,FALSE)</f>
        <v>0</v>
      </c>
      <c r="W287" s="10">
        <f>VLOOKUP($A287,'[1]Post consultation'!$A:$W,23,FALSE)</f>
        <v>0</v>
      </c>
    </row>
    <row r="288" spans="1:23" x14ac:dyDescent="0.4">
      <c r="A288" s="11" t="s">
        <v>602</v>
      </c>
      <c r="B288" s="9" t="s">
        <v>603</v>
      </c>
      <c r="C288" s="9" t="s">
        <v>28</v>
      </c>
      <c r="D288" s="10" t="str">
        <f>VLOOKUP($A288,'[1]Post consultation'!$A:$W,4,FALSE)</f>
        <v>✓</v>
      </c>
      <c r="E288" s="10">
        <f>VLOOKUP($A288,'[1]Post consultation'!$A:$W,5,FALSE)</f>
        <v>0</v>
      </c>
      <c r="F288" s="10">
        <f>VLOOKUP($A288,'[1]Post consultation'!$A:$W,6,FALSE)</f>
        <v>0</v>
      </c>
      <c r="G288" s="10">
        <f>VLOOKUP($A288,'[1]Post consultation'!$A:$W,7,FALSE)</f>
        <v>0</v>
      </c>
      <c r="H288" s="10">
        <f>VLOOKUP($A288,'[1]Post consultation'!$A:$W,8,FALSE)</f>
        <v>0</v>
      </c>
      <c r="I288" s="10">
        <f>VLOOKUP($A288,'[1]Post consultation'!$A:$W,9,FALSE)</f>
        <v>0</v>
      </c>
      <c r="J288" s="10" t="str">
        <f>VLOOKUP($A288,'[1]Post consultation'!$A:$W,10,FALSE)</f>
        <v>✓</v>
      </c>
      <c r="K288" s="10" t="str">
        <f>VLOOKUP($A288,'[1]Post consultation'!$A:$W,11,FALSE)</f>
        <v>✓</v>
      </c>
      <c r="L288" s="10" t="str">
        <f>VLOOKUP($A288,'[1]Post consultation'!$A:$W,12,FALSE)</f>
        <v>✓</v>
      </c>
      <c r="M288" s="10">
        <f>VLOOKUP($A288,'[1]Post consultation'!$A:$W,13,FALSE)</f>
        <v>0</v>
      </c>
      <c r="N288" s="10" t="str">
        <f>VLOOKUP($A288,'[1]Post consultation'!$A:$W,14,FALSE)</f>
        <v>✓</v>
      </c>
      <c r="O288" s="10" t="str">
        <f>VLOOKUP($A288,'[1]Post consultation'!$A:$W,15,FALSE)</f>
        <v>✓</v>
      </c>
      <c r="P288" s="10">
        <f>VLOOKUP($A288,'[1]Post consultation'!$A:$W,16,FALSE)</f>
        <v>0</v>
      </c>
      <c r="Q288" s="10" t="str">
        <f>VLOOKUP($A288,'[1]Post consultation'!$A:$W,17,FALSE)</f>
        <v>✓</v>
      </c>
      <c r="R288" s="10">
        <f>VLOOKUP($A288,'[1]Post consultation'!$A:$W,18,FALSE)</f>
        <v>0</v>
      </c>
      <c r="S288" s="10">
        <f>VLOOKUP($A288,'[1]Post consultation'!$A:$W,19,FALSE)</f>
        <v>0</v>
      </c>
      <c r="T288" s="10">
        <f>VLOOKUP($A288,'[1]Post consultation'!$A:$W,20,FALSE)</f>
        <v>0</v>
      </c>
      <c r="U288" s="10">
        <f>VLOOKUP($A288,'[1]Post consultation'!$A:$W,21,FALSE)</f>
        <v>0</v>
      </c>
      <c r="V288" s="10">
        <f>VLOOKUP($A288,'[1]Post consultation'!$A:$W,22,FALSE)</f>
        <v>0</v>
      </c>
      <c r="W288" s="10">
        <f>VLOOKUP($A288,'[1]Post consultation'!$A:$W,23,FALSE)</f>
        <v>0</v>
      </c>
    </row>
    <row r="289" spans="1:23" x14ac:dyDescent="0.4">
      <c r="A289" s="11" t="s">
        <v>604</v>
      </c>
      <c r="B289" s="9" t="s">
        <v>605</v>
      </c>
      <c r="C289" s="9" t="s">
        <v>28</v>
      </c>
      <c r="D289" s="10" t="str">
        <f>VLOOKUP($A289,'[1]Post consultation'!$A:$W,4,FALSE)</f>
        <v>✓</v>
      </c>
      <c r="E289" s="10">
        <f>VLOOKUP($A289,'[1]Post consultation'!$A:$W,5,FALSE)</f>
        <v>0</v>
      </c>
      <c r="F289" s="10">
        <f>VLOOKUP($A289,'[1]Post consultation'!$A:$W,6,FALSE)</f>
        <v>0</v>
      </c>
      <c r="G289" s="10">
        <f>VLOOKUP($A289,'[1]Post consultation'!$A:$W,7,FALSE)</f>
        <v>0</v>
      </c>
      <c r="H289" s="10">
        <f>VLOOKUP($A289,'[1]Post consultation'!$A:$W,8,FALSE)</f>
        <v>0</v>
      </c>
      <c r="I289" s="10">
        <f>VLOOKUP($A289,'[1]Post consultation'!$A:$W,9,FALSE)</f>
        <v>0</v>
      </c>
      <c r="J289" s="10" t="str">
        <f>VLOOKUP($A289,'[1]Post consultation'!$A:$W,10,FALSE)</f>
        <v>✓</v>
      </c>
      <c r="K289" s="10">
        <f>VLOOKUP($A289,'[1]Post consultation'!$A:$W,11,FALSE)</f>
        <v>0</v>
      </c>
      <c r="L289" s="10" t="str">
        <f>VLOOKUP($A289,'[1]Post consultation'!$A:$W,12,FALSE)</f>
        <v>✓</v>
      </c>
      <c r="M289" s="10">
        <f>VLOOKUP($A289,'[1]Post consultation'!$A:$W,13,FALSE)</f>
        <v>0</v>
      </c>
      <c r="N289" s="10">
        <f>VLOOKUP($A289,'[1]Post consultation'!$A:$W,14,FALSE)</f>
        <v>0</v>
      </c>
      <c r="O289" s="10">
        <f>VLOOKUP($A289,'[1]Post consultation'!$A:$W,15,FALSE)</f>
        <v>0</v>
      </c>
      <c r="P289" s="10">
        <f>VLOOKUP($A289,'[1]Post consultation'!$A:$W,16,FALSE)</f>
        <v>0</v>
      </c>
      <c r="Q289" s="10" t="str">
        <f>VLOOKUP($A289,'[1]Post consultation'!$A:$W,17,FALSE)</f>
        <v>✓</v>
      </c>
      <c r="R289" s="10">
        <f>VLOOKUP($A289,'[1]Post consultation'!$A:$W,18,FALSE)</f>
        <v>0</v>
      </c>
      <c r="S289" s="10">
        <f>VLOOKUP($A289,'[1]Post consultation'!$A:$W,19,FALSE)</f>
        <v>0</v>
      </c>
      <c r="T289" s="10">
        <f>VLOOKUP($A289,'[1]Post consultation'!$A:$W,20,FALSE)</f>
        <v>0</v>
      </c>
      <c r="U289" s="10">
        <f>VLOOKUP($A289,'[1]Post consultation'!$A:$W,21,FALSE)</f>
        <v>0</v>
      </c>
      <c r="V289" s="10">
        <f>VLOOKUP($A289,'[1]Post consultation'!$A:$W,22,FALSE)</f>
        <v>0</v>
      </c>
      <c r="W289" s="10">
        <f>VLOOKUP($A289,'[1]Post consultation'!$A:$W,23,FALSE)</f>
        <v>0</v>
      </c>
    </row>
    <row r="290" spans="1:23" x14ac:dyDescent="0.4">
      <c r="A290" s="11" t="s">
        <v>606</v>
      </c>
      <c r="B290" s="9" t="s">
        <v>323</v>
      </c>
      <c r="C290" s="9" t="s">
        <v>28</v>
      </c>
      <c r="D290" s="10" t="str">
        <f>VLOOKUP($A290,'[1]Post consultation'!$A:$W,4,FALSE)</f>
        <v>✓</v>
      </c>
      <c r="E290" s="10">
        <f>VLOOKUP($A290,'[1]Post consultation'!$A:$W,5,FALSE)</f>
        <v>0</v>
      </c>
      <c r="F290" s="10">
        <f>VLOOKUP($A290,'[1]Post consultation'!$A:$W,6,FALSE)</f>
        <v>0</v>
      </c>
      <c r="G290" s="10">
        <f>VLOOKUP($A290,'[1]Post consultation'!$A:$W,7,FALSE)</f>
        <v>0</v>
      </c>
      <c r="H290" s="10">
        <f>VLOOKUP($A290,'[1]Post consultation'!$A:$W,8,FALSE)</f>
        <v>0</v>
      </c>
      <c r="I290" s="10">
        <f>VLOOKUP($A290,'[1]Post consultation'!$A:$W,9,FALSE)</f>
        <v>0</v>
      </c>
      <c r="J290" s="10" t="str">
        <f>VLOOKUP($A290,'[1]Post consultation'!$A:$W,10,FALSE)</f>
        <v>✓</v>
      </c>
      <c r="K290" s="10" t="str">
        <f>VLOOKUP($A290,'[1]Post consultation'!$A:$W,11,FALSE)</f>
        <v>✓</v>
      </c>
      <c r="L290" s="10" t="str">
        <f>VLOOKUP($A290,'[1]Post consultation'!$A:$W,12,FALSE)</f>
        <v>✓</v>
      </c>
      <c r="M290" s="10">
        <f>VLOOKUP($A290,'[1]Post consultation'!$A:$W,13,FALSE)</f>
        <v>0</v>
      </c>
      <c r="N290" s="10" t="str">
        <f>VLOOKUP($A290,'[1]Post consultation'!$A:$W,14,FALSE)</f>
        <v>✓</v>
      </c>
      <c r="O290" s="10" t="str">
        <f>VLOOKUP($A290,'[1]Post consultation'!$A:$W,15,FALSE)</f>
        <v>✓</v>
      </c>
      <c r="P290" s="10">
        <f>VLOOKUP($A290,'[1]Post consultation'!$A:$W,16,FALSE)</f>
        <v>0</v>
      </c>
      <c r="Q290" s="10" t="str">
        <f>VLOOKUP($A290,'[1]Post consultation'!$A:$W,17,FALSE)</f>
        <v>✓</v>
      </c>
      <c r="R290" s="10">
        <f>VLOOKUP($A290,'[1]Post consultation'!$A:$W,18,FALSE)</f>
        <v>0</v>
      </c>
      <c r="S290" s="10">
        <f>VLOOKUP($A290,'[1]Post consultation'!$A:$W,19,FALSE)</f>
        <v>0</v>
      </c>
      <c r="T290" s="10">
        <f>VLOOKUP($A290,'[1]Post consultation'!$A:$W,20,FALSE)</f>
        <v>0</v>
      </c>
      <c r="U290" s="10" t="str">
        <f>VLOOKUP($A290,'[1]Post consultation'!$A:$W,21,FALSE)</f>
        <v>✓</v>
      </c>
      <c r="V290" s="10" t="str">
        <f>VLOOKUP($A290,'[1]Post consultation'!$A:$W,22,FALSE)</f>
        <v>✓</v>
      </c>
      <c r="W290" s="10">
        <f>VLOOKUP($A290,'[1]Post consultation'!$A:$W,23,FALSE)</f>
        <v>0</v>
      </c>
    </row>
    <row r="291" spans="1:23" x14ac:dyDescent="0.4">
      <c r="A291" s="11" t="s">
        <v>607</v>
      </c>
      <c r="B291" s="9" t="s">
        <v>608</v>
      </c>
      <c r="C291" s="9" t="s">
        <v>28</v>
      </c>
      <c r="D291" s="10" t="str">
        <f>VLOOKUP($A291,'[1]Post consultation'!$A:$W,4,FALSE)</f>
        <v>✓</v>
      </c>
      <c r="E291" s="10">
        <f>VLOOKUP($A291,'[1]Post consultation'!$A:$W,5,FALSE)</f>
        <v>0</v>
      </c>
      <c r="F291" s="10">
        <f>VLOOKUP($A291,'[1]Post consultation'!$A:$W,6,FALSE)</f>
        <v>0</v>
      </c>
      <c r="G291" s="10">
        <f>VLOOKUP($A291,'[1]Post consultation'!$A:$W,7,FALSE)</f>
        <v>0</v>
      </c>
      <c r="H291" s="10">
        <f>VLOOKUP($A291,'[1]Post consultation'!$A:$W,8,FALSE)</f>
        <v>0</v>
      </c>
      <c r="I291" s="10">
        <f>VLOOKUP($A291,'[1]Post consultation'!$A:$W,9,FALSE)</f>
        <v>0</v>
      </c>
      <c r="J291" s="10" t="str">
        <f>VLOOKUP($A291,'[1]Post consultation'!$A:$W,10,FALSE)</f>
        <v>✓</v>
      </c>
      <c r="K291" s="10">
        <f>VLOOKUP($A291,'[1]Post consultation'!$A:$W,11,FALSE)</f>
        <v>0</v>
      </c>
      <c r="L291" s="10" t="str">
        <f>VLOOKUP($A291,'[1]Post consultation'!$A:$W,12,FALSE)</f>
        <v>✓</v>
      </c>
      <c r="M291" s="10">
        <f>VLOOKUP($A291,'[1]Post consultation'!$A:$W,13,FALSE)</f>
        <v>0</v>
      </c>
      <c r="N291" s="10">
        <f>VLOOKUP($A291,'[1]Post consultation'!$A:$W,14,FALSE)</f>
        <v>0</v>
      </c>
      <c r="O291" s="10">
        <f>VLOOKUP($A291,'[1]Post consultation'!$A:$W,15,FALSE)</f>
        <v>0</v>
      </c>
      <c r="P291" s="10">
        <f>VLOOKUP($A291,'[1]Post consultation'!$A:$W,16,FALSE)</f>
        <v>0</v>
      </c>
      <c r="Q291" s="10" t="str">
        <f>VLOOKUP($A291,'[1]Post consultation'!$A:$W,17,FALSE)</f>
        <v>✓</v>
      </c>
      <c r="R291" s="10">
        <f>VLOOKUP($A291,'[1]Post consultation'!$A:$W,18,FALSE)</f>
        <v>0</v>
      </c>
      <c r="S291" s="10">
        <f>VLOOKUP($A291,'[1]Post consultation'!$A:$W,19,FALSE)</f>
        <v>0</v>
      </c>
      <c r="T291" s="10">
        <f>VLOOKUP($A291,'[1]Post consultation'!$A:$W,20,FALSE)</f>
        <v>0</v>
      </c>
      <c r="U291" s="10">
        <f>VLOOKUP($A291,'[1]Post consultation'!$A:$W,21,FALSE)</f>
        <v>0</v>
      </c>
      <c r="V291" s="10">
        <f>VLOOKUP($A291,'[1]Post consultation'!$A:$W,22,FALSE)</f>
        <v>0</v>
      </c>
      <c r="W291" s="10">
        <f>VLOOKUP($A291,'[1]Post consultation'!$A:$W,23,FALSE)</f>
        <v>0</v>
      </c>
    </row>
    <row r="292" spans="1:23" x14ac:dyDescent="0.4">
      <c r="A292" s="11" t="s">
        <v>609</v>
      </c>
      <c r="B292" s="9" t="s">
        <v>610</v>
      </c>
      <c r="C292" s="9" t="s">
        <v>28</v>
      </c>
      <c r="D292" s="10" t="str">
        <f>VLOOKUP($A292,'[1]Post consultation'!$A:$W,4,FALSE)</f>
        <v>✓</v>
      </c>
      <c r="E292" s="10">
        <f>VLOOKUP($A292,'[1]Post consultation'!$A:$W,5,FALSE)</f>
        <v>0</v>
      </c>
      <c r="F292" s="10">
        <f>VLOOKUP($A292,'[1]Post consultation'!$A:$W,6,FALSE)</f>
        <v>0</v>
      </c>
      <c r="G292" s="10">
        <f>VLOOKUP($A292,'[1]Post consultation'!$A:$W,7,FALSE)</f>
        <v>0</v>
      </c>
      <c r="H292" s="10">
        <f>VLOOKUP($A292,'[1]Post consultation'!$A:$W,8,FALSE)</f>
        <v>0</v>
      </c>
      <c r="I292" s="10">
        <f>VLOOKUP($A292,'[1]Post consultation'!$A:$W,9,FALSE)</f>
        <v>0</v>
      </c>
      <c r="J292" s="10" t="str">
        <f>VLOOKUP($A292,'[1]Post consultation'!$A:$W,10,FALSE)</f>
        <v>✓</v>
      </c>
      <c r="K292" s="10">
        <f>VLOOKUP($A292,'[1]Post consultation'!$A:$W,11,FALSE)</f>
        <v>0</v>
      </c>
      <c r="L292" s="10" t="str">
        <f>VLOOKUP($A292,'[1]Post consultation'!$A:$W,12,FALSE)</f>
        <v>✓</v>
      </c>
      <c r="M292" s="10">
        <f>VLOOKUP($A292,'[1]Post consultation'!$A:$W,13,FALSE)</f>
        <v>0</v>
      </c>
      <c r="N292" s="10">
        <f>VLOOKUP($A292,'[1]Post consultation'!$A:$W,14,FALSE)</f>
        <v>0</v>
      </c>
      <c r="O292" s="10">
        <f>VLOOKUP($A292,'[1]Post consultation'!$A:$W,15,FALSE)</f>
        <v>0</v>
      </c>
      <c r="P292" s="10">
        <f>VLOOKUP($A292,'[1]Post consultation'!$A:$W,16,FALSE)</f>
        <v>0</v>
      </c>
      <c r="Q292" s="10" t="str">
        <f>VLOOKUP($A292,'[1]Post consultation'!$A:$W,17,FALSE)</f>
        <v>✓</v>
      </c>
      <c r="R292" s="10">
        <f>VLOOKUP($A292,'[1]Post consultation'!$A:$W,18,FALSE)</f>
        <v>0</v>
      </c>
      <c r="S292" s="10">
        <f>VLOOKUP($A292,'[1]Post consultation'!$A:$W,19,FALSE)</f>
        <v>0</v>
      </c>
      <c r="T292" s="10">
        <f>VLOOKUP($A292,'[1]Post consultation'!$A:$W,20,FALSE)</f>
        <v>0</v>
      </c>
      <c r="U292" s="10">
        <f>VLOOKUP($A292,'[1]Post consultation'!$A:$W,21,FALSE)</f>
        <v>0</v>
      </c>
      <c r="V292" s="10">
        <f>VLOOKUP($A292,'[1]Post consultation'!$A:$W,22,FALSE)</f>
        <v>0</v>
      </c>
      <c r="W292" s="10">
        <f>VLOOKUP($A292,'[1]Post consultation'!$A:$W,23,FALSE)</f>
        <v>0</v>
      </c>
    </row>
    <row r="293" spans="1:23" x14ac:dyDescent="0.4">
      <c r="A293" s="11" t="s">
        <v>611</v>
      </c>
      <c r="B293" s="9" t="s">
        <v>612</v>
      </c>
      <c r="C293" s="9" t="s">
        <v>28</v>
      </c>
      <c r="D293" s="10" t="str">
        <f>VLOOKUP($A293,'[1]Post consultation'!$A:$W,4,FALSE)</f>
        <v>✓</v>
      </c>
      <c r="E293" s="10">
        <f>VLOOKUP($A293,'[1]Post consultation'!$A:$W,5,FALSE)</f>
        <v>0</v>
      </c>
      <c r="F293" s="10">
        <f>VLOOKUP($A293,'[1]Post consultation'!$A:$W,6,FALSE)</f>
        <v>0</v>
      </c>
      <c r="G293" s="10">
        <f>VLOOKUP($A293,'[1]Post consultation'!$A:$W,7,FALSE)</f>
        <v>0</v>
      </c>
      <c r="H293" s="10">
        <f>VLOOKUP($A293,'[1]Post consultation'!$A:$W,8,FALSE)</f>
        <v>0</v>
      </c>
      <c r="I293" s="10">
        <f>VLOOKUP($A293,'[1]Post consultation'!$A:$W,9,FALSE)</f>
        <v>0</v>
      </c>
      <c r="J293" s="10" t="str">
        <f>VLOOKUP($A293,'[1]Post consultation'!$A:$W,10,FALSE)</f>
        <v>✓</v>
      </c>
      <c r="K293" s="10">
        <f>VLOOKUP($A293,'[1]Post consultation'!$A:$W,11,FALSE)</f>
        <v>0</v>
      </c>
      <c r="L293" s="10" t="str">
        <f>VLOOKUP($A293,'[1]Post consultation'!$A:$W,12,FALSE)</f>
        <v>✓</v>
      </c>
      <c r="M293" s="10">
        <f>VLOOKUP($A293,'[1]Post consultation'!$A:$W,13,FALSE)</f>
        <v>0</v>
      </c>
      <c r="N293" s="10">
        <f>VLOOKUP($A293,'[1]Post consultation'!$A:$W,14,FALSE)</f>
        <v>0</v>
      </c>
      <c r="O293" s="10">
        <f>VLOOKUP($A293,'[1]Post consultation'!$A:$W,15,FALSE)</f>
        <v>0</v>
      </c>
      <c r="P293" s="10">
        <f>VLOOKUP($A293,'[1]Post consultation'!$A:$W,16,FALSE)</f>
        <v>0</v>
      </c>
      <c r="Q293" s="10" t="str">
        <f>VLOOKUP($A293,'[1]Post consultation'!$A:$W,17,FALSE)</f>
        <v>✓</v>
      </c>
      <c r="R293" s="10">
        <f>VLOOKUP($A293,'[1]Post consultation'!$A:$W,18,FALSE)</f>
        <v>0</v>
      </c>
      <c r="S293" s="10">
        <f>VLOOKUP($A293,'[1]Post consultation'!$A:$W,19,FALSE)</f>
        <v>0</v>
      </c>
      <c r="T293" s="10">
        <f>VLOOKUP($A293,'[1]Post consultation'!$A:$W,20,FALSE)</f>
        <v>0</v>
      </c>
      <c r="U293" s="10" t="str">
        <f>VLOOKUP($A293,'[1]Post consultation'!$A:$W,21,FALSE)</f>
        <v>✓</v>
      </c>
      <c r="V293" s="10" t="str">
        <f>VLOOKUP($A293,'[1]Post consultation'!$A:$W,22,FALSE)</f>
        <v>✓</v>
      </c>
      <c r="W293" s="10">
        <f>VLOOKUP($A293,'[1]Post consultation'!$A:$W,23,FALSE)</f>
        <v>0</v>
      </c>
    </row>
    <row r="294" spans="1:23" x14ac:dyDescent="0.4">
      <c r="A294" s="11" t="s">
        <v>613</v>
      </c>
      <c r="B294" s="9" t="s">
        <v>614</v>
      </c>
      <c r="C294" s="9" t="s">
        <v>28</v>
      </c>
      <c r="D294" s="10" t="str">
        <f>VLOOKUP($A294,'[1]Post consultation'!$A:$W,4,FALSE)</f>
        <v>✓</v>
      </c>
      <c r="E294" s="10">
        <f>VLOOKUP($A294,'[1]Post consultation'!$A:$W,5,FALSE)</f>
        <v>0</v>
      </c>
      <c r="F294" s="10">
        <f>VLOOKUP($A294,'[1]Post consultation'!$A:$W,6,FALSE)</f>
        <v>0</v>
      </c>
      <c r="G294" s="10">
        <f>VLOOKUP($A294,'[1]Post consultation'!$A:$W,7,FALSE)</f>
        <v>0</v>
      </c>
      <c r="H294" s="10">
        <f>VLOOKUP($A294,'[1]Post consultation'!$A:$W,8,FALSE)</f>
        <v>0</v>
      </c>
      <c r="I294" s="10" t="str">
        <f>VLOOKUP($A294,'[1]Post consultation'!$A:$W,9,FALSE)</f>
        <v>✓</v>
      </c>
      <c r="J294" s="10" t="str">
        <f>VLOOKUP($A294,'[1]Post consultation'!$A:$W,10,FALSE)</f>
        <v>✓</v>
      </c>
      <c r="K294" s="10">
        <f>VLOOKUP($A294,'[1]Post consultation'!$A:$W,11,FALSE)</f>
        <v>0</v>
      </c>
      <c r="L294" s="10" t="str">
        <f>VLOOKUP($A294,'[1]Post consultation'!$A:$W,12,FALSE)</f>
        <v>✓</v>
      </c>
      <c r="M294" s="10">
        <f>VLOOKUP($A294,'[1]Post consultation'!$A:$W,13,FALSE)</f>
        <v>0</v>
      </c>
      <c r="N294" s="10">
        <f>VLOOKUP($A294,'[1]Post consultation'!$A:$W,14,FALSE)</f>
        <v>0</v>
      </c>
      <c r="O294" s="10">
        <f>VLOOKUP($A294,'[1]Post consultation'!$A:$W,15,FALSE)</f>
        <v>0</v>
      </c>
      <c r="P294" s="10">
        <f>VLOOKUP($A294,'[1]Post consultation'!$A:$W,16,FALSE)</f>
        <v>0</v>
      </c>
      <c r="Q294" s="10" t="str">
        <f>VLOOKUP($A294,'[1]Post consultation'!$A:$W,17,FALSE)</f>
        <v>✓</v>
      </c>
      <c r="R294" s="10">
        <f>VLOOKUP($A294,'[1]Post consultation'!$A:$W,18,FALSE)</f>
        <v>0</v>
      </c>
      <c r="S294" s="10">
        <f>VLOOKUP($A294,'[1]Post consultation'!$A:$W,19,FALSE)</f>
        <v>0</v>
      </c>
      <c r="T294" s="10">
        <f>VLOOKUP($A294,'[1]Post consultation'!$A:$W,20,FALSE)</f>
        <v>0</v>
      </c>
      <c r="U294" s="10">
        <f>VLOOKUP($A294,'[1]Post consultation'!$A:$W,21,FALSE)</f>
        <v>0</v>
      </c>
      <c r="V294" s="10">
        <f>VLOOKUP($A294,'[1]Post consultation'!$A:$W,22,FALSE)</f>
        <v>0</v>
      </c>
      <c r="W294" s="10">
        <f>VLOOKUP($A294,'[1]Post consultation'!$A:$W,23,FALSE)</f>
        <v>0</v>
      </c>
    </row>
    <row r="295" spans="1:23" x14ac:dyDescent="0.4">
      <c r="A295" s="11" t="s">
        <v>615</v>
      </c>
      <c r="B295" s="9" t="s">
        <v>616</v>
      </c>
      <c r="C295" s="9" t="s">
        <v>28</v>
      </c>
      <c r="D295" s="10" t="str">
        <f>VLOOKUP($A295,'[1]Post consultation'!$A:$W,4,FALSE)</f>
        <v>✓</v>
      </c>
      <c r="E295" s="10">
        <f>VLOOKUP($A295,'[1]Post consultation'!$A:$W,5,FALSE)</f>
        <v>0</v>
      </c>
      <c r="F295" s="10">
        <f>VLOOKUP($A295,'[1]Post consultation'!$A:$W,6,FALSE)</f>
        <v>0</v>
      </c>
      <c r="G295" s="10">
        <f>VLOOKUP($A295,'[1]Post consultation'!$A:$W,7,FALSE)</f>
        <v>0</v>
      </c>
      <c r="H295" s="10">
        <f>VLOOKUP($A295,'[1]Post consultation'!$A:$W,8,FALSE)</f>
        <v>0</v>
      </c>
      <c r="I295" s="10" t="str">
        <f>VLOOKUP($A295,'[1]Post consultation'!$A:$W,9,FALSE)</f>
        <v>✓</v>
      </c>
      <c r="J295" s="10" t="str">
        <f>VLOOKUP($A295,'[1]Post consultation'!$A:$W,10,FALSE)</f>
        <v>✓</v>
      </c>
      <c r="K295" s="10" t="str">
        <f>VLOOKUP($A295,'[1]Post consultation'!$A:$W,11,FALSE)</f>
        <v>✓</v>
      </c>
      <c r="L295" s="10" t="str">
        <f>VLOOKUP($A295,'[1]Post consultation'!$A:$W,12,FALSE)</f>
        <v>✓</v>
      </c>
      <c r="M295" s="10">
        <f>VLOOKUP($A295,'[1]Post consultation'!$A:$W,13,FALSE)</f>
        <v>0</v>
      </c>
      <c r="N295" s="10" t="str">
        <f>VLOOKUP($A295,'[1]Post consultation'!$A:$W,14,FALSE)</f>
        <v>✓</v>
      </c>
      <c r="O295" s="10" t="str">
        <f>VLOOKUP($A295,'[1]Post consultation'!$A:$W,15,FALSE)</f>
        <v>✓</v>
      </c>
      <c r="P295" s="10">
        <f>VLOOKUP($A295,'[1]Post consultation'!$A:$W,16,FALSE)</f>
        <v>0</v>
      </c>
      <c r="Q295" s="10" t="str">
        <f>VLOOKUP($A295,'[1]Post consultation'!$A:$W,17,FALSE)</f>
        <v>✓</v>
      </c>
      <c r="R295" s="10">
        <f>VLOOKUP($A295,'[1]Post consultation'!$A:$W,18,FALSE)</f>
        <v>0</v>
      </c>
      <c r="S295" s="10">
        <f>VLOOKUP($A295,'[1]Post consultation'!$A:$W,19,FALSE)</f>
        <v>0</v>
      </c>
      <c r="T295" s="10">
        <f>VLOOKUP($A295,'[1]Post consultation'!$A:$W,20,FALSE)</f>
        <v>0</v>
      </c>
      <c r="U295" s="10">
        <f>VLOOKUP($A295,'[1]Post consultation'!$A:$W,21,FALSE)</f>
        <v>0</v>
      </c>
      <c r="V295" s="10">
        <f>VLOOKUP($A295,'[1]Post consultation'!$A:$W,22,FALSE)</f>
        <v>0</v>
      </c>
      <c r="W295" s="10">
        <f>VLOOKUP($A295,'[1]Post consultation'!$A:$W,23,FALSE)</f>
        <v>0</v>
      </c>
    </row>
    <row r="296" spans="1:23" x14ac:dyDescent="0.4">
      <c r="A296" s="11" t="s">
        <v>617</v>
      </c>
      <c r="B296" s="9" t="s">
        <v>618</v>
      </c>
      <c r="C296" s="9" t="s">
        <v>28</v>
      </c>
      <c r="D296" s="10" t="str">
        <f>VLOOKUP($A296,'[1]Post consultation'!$A:$W,4,FALSE)</f>
        <v>✓</v>
      </c>
      <c r="E296" s="10">
        <f>VLOOKUP($A296,'[1]Post consultation'!$A:$W,5,FALSE)</f>
        <v>0</v>
      </c>
      <c r="F296" s="10">
        <f>VLOOKUP($A296,'[1]Post consultation'!$A:$W,6,FALSE)</f>
        <v>0</v>
      </c>
      <c r="G296" s="10">
        <f>VLOOKUP($A296,'[1]Post consultation'!$A:$W,7,FALSE)</f>
        <v>0</v>
      </c>
      <c r="H296" s="10">
        <f>VLOOKUP($A296,'[1]Post consultation'!$A:$W,8,FALSE)</f>
        <v>0</v>
      </c>
      <c r="I296" s="10" t="str">
        <f>VLOOKUP($A296,'[1]Post consultation'!$A:$W,9,FALSE)</f>
        <v>✓</v>
      </c>
      <c r="J296" s="10" t="str">
        <f>VLOOKUP($A296,'[1]Post consultation'!$A:$W,10,FALSE)</f>
        <v>✓</v>
      </c>
      <c r="K296" s="10">
        <f>VLOOKUP($A296,'[1]Post consultation'!$A:$W,11,FALSE)</f>
        <v>0</v>
      </c>
      <c r="L296" s="10" t="str">
        <f>VLOOKUP($A296,'[1]Post consultation'!$A:$W,12,FALSE)</f>
        <v>✓</v>
      </c>
      <c r="M296" s="10">
        <f>VLOOKUP($A296,'[1]Post consultation'!$A:$W,13,FALSE)</f>
        <v>0</v>
      </c>
      <c r="N296" s="10">
        <f>VLOOKUP($A296,'[1]Post consultation'!$A:$W,14,FALSE)</f>
        <v>0</v>
      </c>
      <c r="O296" s="10">
        <f>VLOOKUP($A296,'[1]Post consultation'!$A:$W,15,FALSE)</f>
        <v>0</v>
      </c>
      <c r="P296" s="10">
        <f>VLOOKUP($A296,'[1]Post consultation'!$A:$W,16,FALSE)</f>
        <v>0</v>
      </c>
      <c r="Q296" s="10" t="str">
        <f>VLOOKUP($A296,'[1]Post consultation'!$A:$W,17,FALSE)</f>
        <v>✓</v>
      </c>
      <c r="R296" s="10">
        <f>VLOOKUP($A296,'[1]Post consultation'!$A:$W,18,FALSE)</f>
        <v>0</v>
      </c>
      <c r="S296" s="10">
        <f>VLOOKUP($A296,'[1]Post consultation'!$A:$W,19,FALSE)</f>
        <v>0</v>
      </c>
      <c r="T296" s="10">
        <f>VLOOKUP($A296,'[1]Post consultation'!$A:$W,20,FALSE)</f>
        <v>0</v>
      </c>
      <c r="U296" s="10">
        <f>VLOOKUP($A296,'[1]Post consultation'!$A:$W,21,FALSE)</f>
        <v>0</v>
      </c>
      <c r="V296" s="10">
        <f>VLOOKUP($A296,'[1]Post consultation'!$A:$W,22,FALSE)</f>
        <v>0</v>
      </c>
      <c r="W296" s="10">
        <f>VLOOKUP($A296,'[1]Post consultation'!$A:$W,23,FALSE)</f>
        <v>0</v>
      </c>
    </row>
    <row r="297" spans="1:23" x14ac:dyDescent="0.4">
      <c r="A297" s="11" t="s">
        <v>619</v>
      </c>
      <c r="B297" s="9" t="s">
        <v>572</v>
      </c>
      <c r="C297" s="9" t="s">
        <v>28</v>
      </c>
      <c r="D297" s="10" t="str">
        <f>VLOOKUP($A297,'[1]Post consultation'!$A:$W,4,FALSE)</f>
        <v>✓</v>
      </c>
      <c r="E297" s="10">
        <f>VLOOKUP($A297,'[1]Post consultation'!$A:$W,5,FALSE)</f>
        <v>0</v>
      </c>
      <c r="F297" s="10">
        <f>VLOOKUP($A297,'[1]Post consultation'!$A:$W,6,FALSE)</f>
        <v>0</v>
      </c>
      <c r="G297" s="10">
        <f>VLOOKUP($A297,'[1]Post consultation'!$A:$W,7,FALSE)</f>
        <v>0</v>
      </c>
      <c r="H297" s="10">
        <f>VLOOKUP($A297,'[1]Post consultation'!$A:$W,8,FALSE)</f>
        <v>0</v>
      </c>
      <c r="I297" s="10">
        <f>VLOOKUP($A297,'[1]Post consultation'!$A:$W,9,FALSE)</f>
        <v>0</v>
      </c>
      <c r="J297" s="10" t="str">
        <f>VLOOKUP($A297,'[1]Post consultation'!$A:$W,10,FALSE)</f>
        <v>✓</v>
      </c>
      <c r="K297" s="10" t="str">
        <f>VLOOKUP($A297,'[1]Post consultation'!$A:$W,11,FALSE)</f>
        <v>✓</v>
      </c>
      <c r="L297" s="10" t="str">
        <f>VLOOKUP($A297,'[1]Post consultation'!$A:$W,12,FALSE)</f>
        <v>✓</v>
      </c>
      <c r="M297" s="10">
        <f>VLOOKUP($A297,'[1]Post consultation'!$A:$W,13,FALSE)</f>
        <v>0</v>
      </c>
      <c r="N297" s="10" t="str">
        <f>VLOOKUP($A297,'[1]Post consultation'!$A:$W,14,FALSE)</f>
        <v>✓</v>
      </c>
      <c r="O297" s="10">
        <f>VLOOKUP($A297,'[1]Post consultation'!$A:$W,15,FALSE)</f>
        <v>0</v>
      </c>
      <c r="P297" s="10">
        <f>VLOOKUP($A297,'[1]Post consultation'!$A:$W,16,FALSE)</f>
        <v>0</v>
      </c>
      <c r="Q297" s="10" t="str">
        <f>VLOOKUP($A297,'[1]Post consultation'!$A:$W,17,FALSE)</f>
        <v>✓</v>
      </c>
      <c r="R297" s="10">
        <f>VLOOKUP($A297,'[1]Post consultation'!$A:$W,18,FALSE)</f>
        <v>0</v>
      </c>
      <c r="S297" s="10">
        <f>VLOOKUP($A297,'[1]Post consultation'!$A:$W,19,FALSE)</f>
        <v>0</v>
      </c>
      <c r="T297" s="10">
        <f>VLOOKUP($A297,'[1]Post consultation'!$A:$W,20,FALSE)</f>
        <v>0</v>
      </c>
      <c r="U297" s="10">
        <f>VLOOKUP($A297,'[1]Post consultation'!$A:$W,21,FALSE)</f>
        <v>0</v>
      </c>
      <c r="V297" s="10">
        <f>VLOOKUP($A297,'[1]Post consultation'!$A:$W,22,FALSE)</f>
        <v>0</v>
      </c>
      <c r="W297" s="10">
        <f>VLOOKUP($A297,'[1]Post consultation'!$A:$W,23,FALSE)</f>
        <v>0</v>
      </c>
    </row>
    <row r="298" spans="1:23" x14ac:dyDescent="0.4">
      <c r="A298" s="11" t="s">
        <v>620</v>
      </c>
      <c r="B298" s="9" t="s">
        <v>621</v>
      </c>
      <c r="C298" s="9" t="s">
        <v>28</v>
      </c>
      <c r="D298" s="10" t="str">
        <f>VLOOKUP($A298,'[1]Post consultation'!$A:$W,4,FALSE)</f>
        <v>✓</v>
      </c>
      <c r="E298" s="10">
        <f>VLOOKUP($A298,'[1]Post consultation'!$A:$W,5,FALSE)</f>
        <v>0</v>
      </c>
      <c r="F298" s="10">
        <f>VLOOKUP($A298,'[1]Post consultation'!$A:$W,6,FALSE)</f>
        <v>0</v>
      </c>
      <c r="G298" s="10">
        <f>VLOOKUP($A298,'[1]Post consultation'!$A:$W,7,FALSE)</f>
        <v>0</v>
      </c>
      <c r="H298" s="10">
        <f>VLOOKUP($A298,'[1]Post consultation'!$A:$W,8,FALSE)</f>
        <v>0</v>
      </c>
      <c r="I298" s="10">
        <f>VLOOKUP($A298,'[1]Post consultation'!$A:$W,9,FALSE)</f>
        <v>0</v>
      </c>
      <c r="J298" s="10" t="str">
        <f>VLOOKUP($A298,'[1]Post consultation'!$A:$W,10,FALSE)</f>
        <v>✓</v>
      </c>
      <c r="K298" s="10" t="str">
        <f>VLOOKUP($A298,'[1]Post consultation'!$A:$W,11,FALSE)</f>
        <v>✓</v>
      </c>
      <c r="L298" s="10">
        <f>VLOOKUP($A298,'[1]Post consultation'!$A:$W,12,FALSE)</f>
        <v>0</v>
      </c>
      <c r="M298" s="10">
        <f>VLOOKUP($A298,'[1]Post consultation'!$A:$W,13,FALSE)</f>
        <v>0</v>
      </c>
      <c r="N298" s="10">
        <f>VLOOKUP($A298,'[1]Post consultation'!$A:$W,14,FALSE)</f>
        <v>0</v>
      </c>
      <c r="O298" s="10">
        <f>VLOOKUP($A298,'[1]Post consultation'!$A:$W,15,FALSE)</f>
        <v>0</v>
      </c>
      <c r="P298" s="10">
        <f>VLOOKUP($A298,'[1]Post consultation'!$A:$W,16,FALSE)</f>
        <v>0</v>
      </c>
      <c r="Q298" s="10">
        <f>VLOOKUP($A298,'[1]Post consultation'!$A:$W,17,FALSE)</f>
        <v>0</v>
      </c>
      <c r="R298" s="10" t="str">
        <f>VLOOKUP($A298,'[1]Post consultation'!$A:$W,18,FALSE)</f>
        <v>✓</v>
      </c>
      <c r="S298" s="10">
        <f>VLOOKUP($A298,'[1]Post consultation'!$A:$W,19,FALSE)</f>
        <v>0</v>
      </c>
      <c r="T298" s="10">
        <f>VLOOKUP($A298,'[1]Post consultation'!$A:$W,20,FALSE)</f>
        <v>0</v>
      </c>
      <c r="U298" s="10">
        <f>VLOOKUP($A298,'[1]Post consultation'!$A:$W,21,FALSE)</f>
        <v>0</v>
      </c>
      <c r="V298" s="10">
        <f>VLOOKUP($A298,'[1]Post consultation'!$A:$W,22,FALSE)</f>
        <v>0</v>
      </c>
      <c r="W298" s="10">
        <f>VLOOKUP($A298,'[1]Post consultation'!$A:$W,23,FALSE)</f>
        <v>0</v>
      </c>
    </row>
    <row r="299" spans="1:23" x14ac:dyDescent="0.4">
      <c r="A299" s="11" t="s">
        <v>622</v>
      </c>
      <c r="B299" s="9" t="s">
        <v>623</v>
      </c>
      <c r="C299" s="9" t="s">
        <v>28</v>
      </c>
      <c r="D299" s="10" t="str">
        <f>VLOOKUP($A299,'[1]Post consultation'!$A:$W,4,FALSE)</f>
        <v>✓</v>
      </c>
      <c r="E299" s="10">
        <f>VLOOKUP($A299,'[1]Post consultation'!$A:$W,5,FALSE)</f>
        <v>0</v>
      </c>
      <c r="F299" s="10">
        <f>VLOOKUP($A299,'[1]Post consultation'!$A:$W,6,FALSE)</f>
        <v>0</v>
      </c>
      <c r="G299" s="10">
        <f>VLOOKUP($A299,'[1]Post consultation'!$A:$W,7,FALSE)</f>
        <v>0</v>
      </c>
      <c r="H299" s="10">
        <f>VLOOKUP($A299,'[1]Post consultation'!$A:$W,8,FALSE)</f>
        <v>0</v>
      </c>
      <c r="I299" s="10">
        <f>VLOOKUP($A299,'[1]Post consultation'!$A:$W,9,FALSE)</f>
        <v>0</v>
      </c>
      <c r="J299" s="10" t="str">
        <f>VLOOKUP($A299,'[1]Post consultation'!$A:$W,10,FALSE)</f>
        <v>✓</v>
      </c>
      <c r="K299" s="10" t="str">
        <f>VLOOKUP($A299,'[1]Post consultation'!$A:$W,11,FALSE)</f>
        <v>✓</v>
      </c>
      <c r="L299" s="10" t="str">
        <f>VLOOKUP($A299,'[1]Post consultation'!$A:$W,12,FALSE)</f>
        <v>✓</v>
      </c>
      <c r="M299" s="10">
        <f>VLOOKUP($A299,'[1]Post consultation'!$A:$W,13,FALSE)</f>
        <v>0</v>
      </c>
      <c r="N299" s="10" t="str">
        <f>VLOOKUP($A299,'[1]Post consultation'!$A:$W,14,FALSE)</f>
        <v>✓</v>
      </c>
      <c r="O299" s="10" t="str">
        <f>VLOOKUP($A299,'[1]Post consultation'!$A:$W,15,FALSE)</f>
        <v>✓</v>
      </c>
      <c r="P299" s="10">
        <f>VLOOKUP($A299,'[1]Post consultation'!$A:$W,16,FALSE)</f>
        <v>0</v>
      </c>
      <c r="Q299" s="10" t="str">
        <f>VLOOKUP($A299,'[1]Post consultation'!$A:$W,17,FALSE)</f>
        <v>✓</v>
      </c>
      <c r="R299" s="10">
        <f>VLOOKUP($A299,'[1]Post consultation'!$A:$W,18,FALSE)</f>
        <v>0</v>
      </c>
      <c r="S299" s="10">
        <f>VLOOKUP($A299,'[1]Post consultation'!$A:$W,19,FALSE)</f>
        <v>0</v>
      </c>
      <c r="T299" s="10">
        <f>VLOOKUP($A299,'[1]Post consultation'!$A:$W,20,FALSE)</f>
        <v>0</v>
      </c>
      <c r="U299" s="10" t="str">
        <f>VLOOKUP($A299,'[1]Post consultation'!$A:$W,21,FALSE)</f>
        <v>✓</v>
      </c>
      <c r="V299" s="10" t="str">
        <f>VLOOKUP($A299,'[1]Post consultation'!$A:$W,22,FALSE)</f>
        <v>✓</v>
      </c>
      <c r="W299" s="10">
        <f>VLOOKUP($A299,'[1]Post consultation'!$A:$W,23,FALSE)</f>
        <v>0</v>
      </c>
    </row>
    <row r="300" spans="1:23" x14ac:dyDescent="0.4">
      <c r="A300" s="11" t="s">
        <v>624</v>
      </c>
      <c r="B300" s="9" t="s">
        <v>625</v>
      </c>
      <c r="C300" s="9" t="s">
        <v>28</v>
      </c>
      <c r="D300" s="10" t="str">
        <f>VLOOKUP($A300,'[1]Post consultation'!$A:$W,4,FALSE)</f>
        <v>✓</v>
      </c>
      <c r="E300" s="10">
        <f>VLOOKUP($A300,'[1]Post consultation'!$A:$W,5,FALSE)</f>
        <v>0</v>
      </c>
      <c r="F300" s="10">
        <f>VLOOKUP($A300,'[1]Post consultation'!$A:$W,6,FALSE)</f>
        <v>0</v>
      </c>
      <c r="G300" s="10">
        <f>VLOOKUP($A300,'[1]Post consultation'!$A:$W,7,FALSE)</f>
        <v>0</v>
      </c>
      <c r="H300" s="10">
        <f>VLOOKUP($A300,'[1]Post consultation'!$A:$W,8,FALSE)</f>
        <v>0</v>
      </c>
      <c r="I300" s="10">
        <f>VLOOKUP($A300,'[1]Post consultation'!$A:$W,9,FALSE)</f>
        <v>0</v>
      </c>
      <c r="J300" s="10" t="str">
        <f>VLOOKUP($A300,'[1]Post consultation'!$A:$W,10,FALSE)</f>
        <v>✓</v>
      </c>
      <c r="K300" s="10">
        <f>VLOOKUP($A300,'[1]Post consultation'!$A:$W,11,FALSE)</f>
        <v>0</v>
      </c>
      <c r="L300" s="10" t="str">
        <f>VLOOKUP($A300,'[1]Post consultation'!$A:$W,12,FALSE)</f>
        <v>✓</v>
      </c>
      <c r="M300" s="10">
        <f>VLOOKUP($A300,'[1]Post consultation'!$A:$W,13,FALSE)</f>
        <v>0</v>
      </c>
      <c r="N300" s="10">
        <f>VLOOKUP($A300,'[1]Post consultation'!$A:$W,14,FALSE)</f>
        <v>0</v>
      </c>
      <c r="O300" s="10">
        <f>VLOOKUP($A300,'[1]Post consultation'!$A:$W,15,FALSE)</f>
        <v>0</v>
      </c>
      <c r="P300" s="10">
        <f>VLOOKUP($A300,'[1]Post consultation'!$A:$W,16,FALSE)</f>
        <v>0</v>
      </c>
      <c r="Q300" s="10" t="str">
        <f>VLOOKUP($A300,'[1]Post consultation'!$A:$W,17,FALSE)</f>
        <v>✓</v>
      </c>
      <c r="R300" s="10">
        <f>VLOOKUP($A300,'[1]Post consultation'!$A:$W,18,FALSE)</f>
        <v>0</v>
      </c>
      <c r="S300" s="10">
        <f>VLOOKUP($A300,'[1]Post consultation'!$A:$W,19,FALSE)</f>
        <v>0</v>
      </c>
      <c r="T300" s="10">
        <f>VLOOKUP($A300,'[1]Post consultation'!$A:$W,20,FALSE)</f>
        <v>0</v>
      </c>
      <c r="U300" s="10">
        <f>VLOOKUP($A300,'[1]Post consultation'!$A:$W,21,FALSE)</f>
        <v>0</v>
      </c>
      <c r="V300" s="10">
        <f>VLOOKUP($A300,'[1]Post consultation'!$A:$W,22,FALSE)</f>
        <v>0</v>
      </c>
      <c r="W300" s="10">
        <f>VLOOKUP($A300,'[1]Post consultation'!$A:$W,23,FALSE)</f>
        <v>0</v>
      </c>
    </row>
    <row r="301" spans="1:23" x14ac:dyDescent="0.4">
      <c r="A301" s="11" t="s">
        <v>626</v>
      </c>
      <c r="B301" s="9" t="s">
        <v>627</v>
      </c>
      <c r="C301" s="9" t="s">
        <v>28</v>
      </c>
      <c r="D301" s="10" t="str">
        <f>VLOOKUP($A301,'[1]Post consultation'!$A:$W,4,FALSE)</f>
        <v>✓</v>
      </c>
      <c r="E301" s="10">
        <f>VLOOKUP($A301,'[1]Post consultation'!$A:$W,5,FALSE)</f>
        <v>0</v>
      </c>
      <c r="F301" s="10">
        <f>VLOOKUP($A301,'[1]Post consultation'!$A:$W,6,FALSE)</f>
        <v>0</v>
      </c>
      <c r="G301" s="10">
        <f>VLOOKUP($A301,'[1]Post consultation'!$A:$W,7,FALSE)</f>
        <v>0</v>
      </c>
      <c r="H301" s="10">
        <f>VLOOKUP($A301,'[1]Post consultation'!$A:$W,8,FALSE)</f>
        <v>0</v>
      </c>
      <c r="I301" s="10">
        <f>VLOOKUP($A301,'[1]Post consultation'!$A:$W,9,FALSE)</f>
        <v>0</v>
      </c>
      <c r="J301" s="10" t="str">
        <f>VLOOKUP($A301,'[1]Post consultation'!$A:$W,10,FALSE)</f>
        <v>✓</v>
      </c>
      <c r="K301" s="10">
        <f>VLOOKUP($A301,'[1]Post consultation'!$A:$W,11,FALSE)</f>
        <v>0</v>
      </c>
      <c r="L301" s="10" t="str">
        <f>VLOOKUP($A301,'[1]Post consultation'!$A:$W,12,FALSE)</f>
        <v>✓</v>
      </c>
      <c r="M301" s="10">
        <f>VLOOKUP($A301,'[1]Post consultation'!$A:$W,13,FALSE)</f>
        <v>0</v>
      </c>
      <c r="N301" s="10" t="str">
        <f>VLOOKUP($A301,'[1]Post consultation'!$A:$W,14,FALSE)</f>
        <v>✓</v>
      </c>
      <c r="O301" s="10">
        <f>VLOOKUP($A301,'[1]Post consultation'!$A:$W,15,FALSE)</f>
        <v>0</v>
      </c>
      <c r="P301" s="10">
        <f>VLOOKUP($A301,'[1]Post consultation'!$A:$W,16,FALSE)</f>
        <v>0</v>
      </c>
      <c r="Q301" s="10" t="str">
        <f>VLOOKUP($A301,'[1]Post consultation'!$A:$W,17,FALSE)</f>
        <v>✓</v>
      </c>
      <c r="R301" s="10">
        <f>VLOOKUP($A301,'[1]Post consultation'!$A:$W,18,FALSE)</f>
        <v>0</v>
      </c>
      <c r="S301" s="10">
        <f>VLOOKUP($A301,'[1]Post consultation'!$A:$W,19,FALSE)</f>
        <v>0</v>
      </c>
      <c r="T301" s="10">
        <f>VLOOKUP($A301,'[1]Post consultation'!$A:$W,20,FALSE)</f>
        <v>0</v>
      </c>
      <c r="U301" s="10" t="str">
        <f>VLOOKUP($A301,'[1]Post consultation'!$A:$W,21,FALSE)</f>
        <v>✓</v>
      </c>
      <c r="V301" s="10" t="str">
        <f>VLOOKUP($A301,'[1]Post consultation'!$A:$W,22,FALSE)</f>
        <v>✓</v>
      </c>
      <c r="W301" s="10">
        <f>VLOOKUP($A301,'[1]Post consultation'!$A:$W,23,FALSE)</f>
        <v>0</v>
      </c>
    </row>
    <row r="302" spans="1:23" x14ac:dyDescent="0.4">
      <c r="A302" s="11" t="s">
        <v>628</v>
      </c>
      <c r="B302" s="9" t="s">
        <v>629</v>
      </c>
      <c r="C302" s="9" t="s">
        <v>28</v>
      </c>
      <c r="D302" s="10" t="str">
        <f>VLOOKUP($A302,'[1]Post consultation'!$A:$W,4,FALSE)</f>
        <v>✓</v>
      </c>
      <c r="E302" s="10">
        <f>VLOOKUP($A302,'[1]Post consultation'!$A:$W,5,FALSE)</f>
        <v>0</v>
      </c>
      <c r="F302" s="10">
        <f>VLOOKUP($A302,'[1]Post consultation'!$A:$W,6,FALSE)</f>
        <v>0</v>
      </c>
      <c r="G302" s="10">
        <f>VLOOKUP($A302,'[1]Post consultation'!$A:$W,7,FALSE)</f>
        <v>0</v>
      </c>
      <c r="H302" s="10">
        <f>VLOOKUP($A302,'[1]Post consultation'!$A:$W,8,FALSE)</f>
        <v>0</v>
      </c>
      <c r="I302" s="10">
        <f>VLOOKUP($A302,'[1]Post consultation'!$A:$W,9,FALSE)</f>
        <v>0</v>
      </c>
      <c r="J302" s="10" t="str">
        <f>VLOOKUP($A302,'[1]Post consultation'!$A:$W,10,FALSE)</f>
        <v>✓</v>
      </c>
      <c r="K302" s="10">
        <f>VLOOKUP($A302,'[1]Post consultation'!$A:$W,11,FALSE)</f>
        <v>0</v>
      </c>
      <c r="L302" s="10" t="str">
        <f>VLOOKUP($A302,'[1]Post consultation'!$A:$W,12,FALSE)</f>
        <v>✓</v>
      </c>
      <c r="M302" s="10">
        <f>VLOOKUP($A302,'[1]Post consultation'!$A:$W,13,FALSE)</f>
        <v>0</v>
      </c>
      <c r="N302" s="10">
        <f>VLOOKUP($A302,'[1]Post consultation'!$A:$W,14,FALSE)</f>
        <v>0</v>
      </c>
      <c r="O302" s="10">
        <f>VLOOKUP($A302,'[1]Post consultation'!$A:$W,15,FALSE)</f>
        <v>0</v>
      </c>
      <c r="P302" s="10">
        <f>VLOOKUP($A302,'[1]Post consultation'!$A:$W,16,FALSE)</f>
        <v>0</v>
      </c>
      <c r="Q302" s="10" t="str">
        <f>VLOOKUP($A302,'[1]Post consultation'!$A:$W,17,FALSE)</f>
        <v>✓</v>
      </c>
      <c r="R302" s="10">
        <f>VLOOKUP($A302,'[1]Post consultation'!$A:$W,18,FALSE)</f>
        <v>0</v>
      </c>
      <c r="S302" s="10">
        <f>VLOOKUP($A302,'[1]Post consultation'!$A:$W,19,FALSE)</f>
        <v>0</v>
      </c>
      <c r="T302" s="10">
        <f>VLOOKUP($A302,'[1]Post consultation'!$A:$W,20,FALSE)</f>
        <v>0</v>
      </c>
      <c r="U302" s="10">
        <f>VLOOKUP($A302,'[1]Post consultation'!$A:$W,21,FALSE)</f>
        <v>0</v>
      </c>
      <c r="V302" s="10">
        <f>VLOOKUP($A302,'[1]Post consultation'!$A:$W,22,FALSE)</f>
        <v>0</v>
      </c>
      <c r="W302" s="10">
        <f>VLOOKUP($A302,'[1]Post consultation'!$A:$W,23,FALSE)</f>
        <v>0</v>
      </c>
    </row>
    <row r="303" spans="1:23" x14ac:dyDescent="0.4">
      <c r="A303" s="11" t="s">
        <v>630</v>
      </c>
      <c r="B303" s="9" t="s">
        <v>631</v>
      </c>
      <c r="C303" s="9" t="s">
        <v>28</v>
      </c>
      <c r="D303" s="10" t="str">
        <f>VLOOKUP($A303,'[1]Post consultation'!$A:$W,4,FALSE)</f>
        <v>✓</v>
      </c>
      <c r="E303" s="10">
        <f>VLOOKUP($A303,'[1]Post consultation'!$A:$W,5,FALSE)</f>
        <v>0</v>
      </c>
      <c r="F303" s="10">
        <f>VLOOKUP($A303,'[1]Post consultation'!$A:$W,6,FALSE)</f>
        <v>0</v>
      </c>
      <c r="G303" s="10">
        <f>VLOOKUP($A303,'[1]Post consultation'!$A:$W,7,FALSE)</f>
        <v>0</v>
      </c>
      <c r="H303" s="10">
        <f>VLOOKUP($A303,'[1]Post consultation'!$A:$W,8,FALSE)</f>
        <v>0</v>
      </c>
      <c r="I303" s="10">
        <f>VLOOKUP($A303,'[1]Post consultation'!$A:$W,9,FALSE)</f>
        <v>0</v>
      </c>
      <c r="J303" s="10" t="str">
        <f>VLOOKUP($A303,'[1]Post consultation'!$A:$W,10,FALSE)</f>
        <v>✓</v>
      </c>
      <c r="K303" s="10">
        <f>VLOOKUP($A303,'[1]Post consultation'!$A:$W,11,FALSE)</f>
        <v>0</v>
      </c>
      <c r="L303" s="10" t="str">
        <f>VLOOKUP($A303,'[1]Post consultation'!$A:$W,12,FALSE)</f>
        <v>✓</v>
      </c>
      <c r="M303" s="10">
        <f>VLOOKUP($A303,'[1]Post consultation'!$A:$W,13,FALSE)</f>
        <v>0</v>
      </c>
      <c r="N303" s="10">
        <f>VLOOKUP($A303,'[1]Post consultation'!$A:$W,14,FALSE)</f>
        <v>0</v>
      </c>
      <c r="O303" s="10">
        <f>VLOOKUP($A303,'[1]Post consultation'!$A:$W,15,FALSE)</f>
        <v>0</v>
      </c>
      <c r="P303" s="10">
        <f>VLOOKUP($A303,'[1]Post consultation'!$A:$W,16,FALSE)</f>
        <v>0</v>
      </c>
      <c r="Q303" s="10" t="str">
        <f>VLOOKUP($A303,'[1]Post consultation'!$A:$W,17,FALSE)</f>
        <v>✓</v>
      </c>
      <c r="R303" s="10">
        <f>VLOOKUP($A303,'[1]Post consultation'!$A:$W,18,FALSE)</f>
        <v>0</v>
      </c>
      <c r="S303" s="10">
        <f>VLOOKUP($A303,'[1]Post consultation'!$A:$W,19,FALSE)</f>
        <v>0</v>
      </c>
      <c r="T303" s="10">
        <f>VLOOKUP($A303,'[1]Post consultation'!$A:$W,20,FALSE)</f>
        <v>0</v>
      </c>
      <c r="U303" s="10">
        <f>VLOOKUP($A303,'[1]Post consultation'!$A:$W,21,FALSE)</f>
        <v>0</v>
      </c>
      <c r="V303" s="10">
        <f>VLOOKUP($A303,'[1]Post consultation'!$A:$W,22,FALSE)</f>
        <v>0</v>
      </c>
      <c r="W303" s="10">
        <f>VLOOKUP($A303,'[1]Post consultation'!$A:$W,23,FALSE)</f>
        <v>0</v>
      </c>
    </row>
    <row r="304" spans="1:23" x14ac:dyDescent="0.4">
      <c r="A304" s="11" t="s">
        <v>632</v>
      </c>
      <c r="B304" s="9" t="s">
        <v>633</v>
      </c>
      <c r="C304" s="9" t="s">
        <v>28</v>
      </c>
      <c r="D304" s="10" t="str">
        <f>VLOOKUP($A304,'[1]Post consultation'!$A:$W,4,FALSE)</f>
        <v>✓</v>
      </c>
      <c r="E304" s="10">
        <f>VLOOKUP($A304,'[1]Post consultation'!$A:$W,5,FALSE)</f>
        <v>0</v>
      </c>
      <c r="F304" s="10">
        <f>VLOOKUP($A304,'[1]Post consultation'!$A:$W,6,FALSE)</f>
        <v>0</v>
      </c>
      <c r="G304" s="10">
        <f>VLOOKUP($A304,'[1]Post consultation'!$A:$W,7,FALSE)</f>
        <v>0</v>
      </c>
      <c r="H304" s="10">
        <f>VLOOKUP($A304,'[1]Post consultation'!$A:$W,8,FALSE)</f>
        <v>0</v>
      </c>
      <c r="I304" s="10">
        <f>VLOOKUP($A304,'[1]Post consultation'!$A:$W,9,FALSE)</f>
        <v>0</v>
      </c>
      <c r="J304" s="10" t="str">
        <f>VLOOKUP($A304,'[1]Post consultation'!$A:$W,10,FALSE)</f>
        <v>✓</v>
      </c>
      <c r="K304" s="10">
        <f>VLOOKUP($A304,'[1]Post consultation'!$A:$W,11,FALSE)</f>
        <v>0</v>
      </c>
      <c r="L304" s="10" t="str">
        <f>VLOOKUP($A304,'[1]Post consultation'!$A:$W,12,FALSE)</f>
        <v>✓</v>
      </c>
      <c r="M304" s="10">
        <f>VLOOKUP($A304,'[1]Post consultation'!$A:$W,13,FALSE)</f>
        <v>0</v>
      </c>
      <c r="N304" s="10">
        <f>VLOOKUP($A304,'[1]Post consultation'!$A:$W,14,FALSE)</f>
        <v>0</v>
      </c>
      <c r="O304" s="10">
        <f>VLOOKUP($A304,'[1]Post consultation'!$A:$W,15,FALSE)</f>
        <v>0</v>
      </c>
      <c r="P304" s="10">
        <f>VLOOKUP($A304,'[1]Post consultation'!$A:$W,16,FALSE)</f>
        <v>0</v>
      </c>
      <c r="Q304" s="10" t="str">
        <f>VLOOKUP($A304,'[1]Post consultation'!$A:$W,17,FALSE)</f>
        <v>✓</v>
      </c>
      <c r="R304" s="10">
        <f>VLOOKUP($A304,'[1]Post consultation'!$A:$W,18,FALSE)</f>
        <v>0</v>
      </c>
      <c r="S304" s="10">
        <f>VLOOKUP($A304,'[1]Post consultation'!$A:$W,19,FALSE)</f>
        <v>0</v>
      </c>
      <c r="T304" s="10">
        <f>VLOOKUP($A304,'[1]Post consultation'!$A:$W,20,FALSE)</f>
        <v>0</v>
      </c>
      <c r="U304" s="10">
        <f>VLOOKUP($A304,'[1]Post consultation'!$A:$W,21,FALSE)</f>
        <v>0</v>
      </c>
      <c r="V304" s="10">
        <f>VLOOKUP($A304,'[1]Post consultation'!$A:$W,22,FALSE)</f>
        <v>0</v>
      </c>
      <c r="W304" s="10">
        <f>VLOOKUP($A304,'[1]Post consultation'!$A:$W,23,FALSE)</f>
        <v>0</v>
      </c>
    </row>
    <row r="305" spans="1:23" x14ac:dyDescent="0.4">
      <c r="A305" s="11" t="s">
        <v>634</v>
      </c>
      <c r="B305" s="9" t="s">
        <v>635</v>
      </c>
      <c r="C305" s="9" t="s">
        <v>28</v>
      </c>
      <c r="D305" s="10" t="str">
        <f>VLOOKUP($A305,'[1]Post consultation'!$A:$W,4,FALSE)</f>
        <v>✓</v>
      </c>
      <c r="E305" s="10">
        <f>VLOOKUP($A305,'[1]Post consultation'!$A:$W,5,FALSE)</f>
        <v>0</v>
      </c>
      <c r="F305" s="10">
        <f>VLOOKUP($A305,'[1]Post consultation'!$A:$W,6,FALSE)</f>
        <v>0</v>
      </c>
      <c r="G305" s="10">
        <f>VLOOKUP($A305,'[1]Post consultation'!$A:$W,7,FALSE)</f>
        <v>0</v>
      </c>
      <c r="H305" s="10">
        <f>VLOOKUP($A305,'[1]Post consultation'!$A:$W,8,FALSE)</f>
        <v>0</v>
      </c>
      <c r="I305" s="10">
        <f>VLOOKUP($A305,'[1]Post consultation'!$A:$W,9,FALSE)</f>
        <v>0</v>
      </c>
      <c r="J305" s="10" t="str">
        <f>VLOOKUP($A305,'[1]Post consultation'!$A:$W,10,FALSE)</f>
        <v>✓</v>
      </c>
      <c r="K305" s="10">
        <f>VLOOKUP($A305,'[1]Post consultation'!$A:$W,11,FALSE)</f>
        <v>0</v>
      </c>
      <c r="L305" s="10" t="str">
        <f>VLOOKUP($A305,'[1]Post consultation'!$A:$W,12,FALSE)</f>
        <v>✓</v>
      </c>
      <c r="M305" s="10">
        <f>VLOOKUP($A305,'[1]Post consultation'!$A:$W,13,FALSE)</f>
        <v>0</v>
      </c>
      <c r="N305" s="10">
        <f>VLOOKUP($A305,'[1]Post consultation'!$A:$W,14,FALSE)</f>
        <v>0</v>
      </c>
      <c r="O305" s="10">
        <f>VLOOKUP($A305,'[1]Post consultation'!$A:$W,15,FALSE)</f>
        <v>0</v>
      </c>
      <c r="P305" s="10">
        <f>VLOOKUP($A305,'[1]Post consultation'!$A:$W,16,FALSE)</f>
        <v>0</v>
      </c>
      <c r="Q305" s="10" t="str">
        <f>VLOOKUP($A305,'[1]Post consultation'!$A:$W,17,FALSE)</f>
        <v>✓</v>
      </c>
      <c r="R305" s="10">
        <f>VLOOKUP($A305,'[1]Post consultation'!$A:$W,18,FALSE)</f>
        <v>0</v>
      </c>
      <c r="S305" s="10">
        <f>VLOOKUP($A305,'[1]Post consultation'!$A:$W,19,FALSE)</f>
        <v>0</v>
      </c>
      <c r="T305" s="10">
        <f>VLOOKUP($A305,'[1]Post consultation'!$A:$W,20,FALSE)</f>
        <v>0</v>
      </c>
      <c r="U305" s="10">
        <f>VLOOKUP($A305,'[1]Post consultation'!$A:$W,21,FALSE)</f>
        <v>0</v>
      </c>
      <c r="V305" s="10">
        <f>VLOOKUP($A305,'[1]Post consultation'!$A:$W,22,FALSE)</f>
        <v>0</v>
      </c>
      <c r="W305" s="10">
        <f>VLOOKUP($A305,'[1]Post consultation'!$A:$W,23,FALSE)</f>
        <v>0</v>
      </c>
    </row>
    <row r="306" spans="1:23" x14ac:dyDescent="0.4">
      <c r="A306" s="11" t="s">
        <v>636</v>
      </c>
      <c r="B306" s="9" t="s">
        <v>343</v>
      </c>
      <c r="C306" s="9" t="s">
        <v>28</v>
      </c>
      <c r="D306" s="10" t="str">
        <f>VLOOKUP($A306,'[1]Post consultation'!$A:$W,4,FALSE)</f>
        <v>✓</v>
      </c>
      <c r="E306" s="10">
        <f>VLOOKUP($A306,'[1]Post consultation'!$A:$W,5,FALSE)</f>
        <v>0</v>
      </c>
      <c r="F306" s="10">
        <f>VLOOKUP($A306,'[1]Post consultation'!$A:$W,6,FALSE)</f>
        <v>0</v>
      </c>
      <c r="G306" s="10">
        <f>VLOOKUP($A306,'[1]Post consultation'!$A:$W,7,FALSE)</f>
        <v>0</v>
      </c>
      <c r="H306" s="10">
        <f>VLOOKUP($A306,'[1]Post consultation'!$A:$W,8,FALSE)</f>
        <v>0</v>
      </c>
      <c r="I306" s="10">
        <f>VLOOKUP($A306,'[1]Post consultation'!$A:$W,9,FALSE)</f>
        <v>0</v>
      </c>
      <c r="J306" s="10" t="str">
        <f>VLOOKUP($A306,'[1]Post consultation'!$A:$W,10,FALSE)</f>
        <v>✓</v>
      </c>
      <c r="K306" s="10" t="str">
        <f>VLOOKUP($A306,'[1]Post consultation'!$A:$W,11,FALSE)</f>
        <v>✓</v>
      </c>
      <c r="L306" s="10" t="str">
        <f>VLOOKUP($A306,'[1]Post consultation'!$A:$W,12,FALSE)</f>
        <v>✓</v>
      </c>
      <c r="M306" s="10">
        <f>VLOOKUP($A306,'[1]Post consultation'!$A:$W,13,FALSE)</f>
        <v>0</v>
      </c>
      <c r="N306" s="10" t="str">
        <f>VLOOKUP($A306,'[1]Post consultation'!$A:$W,14,FALSE)</f>
        <v>✓</v>
      </c>
      <c r="O306" s="10" t="str">
        <f>VLOOKUP($A306,'[1]Post consultation'!$A:$W,15,FALSE)</f>
        <v>✓</v>
      </c>
      <c r="P306" s="10">
        <f>VLOOKUP($A306,'[1]Post consultation'!$A:$W,16,FALSE)</f>
        <v>0</v>
      </c>
      <c r="Q306" s="10" t="str">
        <f>VLOOKUP($A306,'[1]Post consultation'!$A:$W,17,FALSE)</f>
        <v>✓</v>
      </c>
      <c r="R306" s="10">
        <f>VLOOKUP($A306,'[1]Post consultation'!$A:$W,18,FALSE)</f>
        <v>0</v>
      </c>
      <c r="S306" s="10">
        <f>VLOOKUP($A306,'[1]Post consultation'!$A:$W,19,FALSE)</f>
        <v>0</v>
      </c>
      <c r="T306" s="10">
        <f>VLOOKUP($A306,'[1]Post consultation'!$A:$W,20,FALSE)</f>
        <v>0</v>
      </c>
      <c r="U306" s="10" t="str">
        <f>VLOOKUP($A306,'[1]Post consultation'!$A:$W,21,FALSE)</f>
        <v>✓</v>
      </c>
      <c r="V306" s="10" t="str">
        <f>VLOOKUP($A306,'[1]Post consultation'!$A:$W,22,FALSE)</f>
        <v>✓</v>
      </c>
      <c r="W306" s="10">
        <f>VLOOKUP($A306,'[1]Post consultation'!$A:$W,23,FALSE)</f>
        <v>0</v>
      </c>
    </row>
    <row r="307" spans="1:23" x14ac:dyDescent="0.4">
      <c r="A307" s="11" t="s">
        <v>637</v>
      </c>
      <c r="B307" s="9" t="s">
        <v>638</v>
      </c>
      <c r="C307" s="9" t="s">
        <v>28</v>
      </c>
      <c r="D307" s="10" t="str">
        <f>VLOOKUP($A307,'[1]Post consultation'!$A:$W,4,FALSE)</f>
        <v>✓</v>
      </c>
      <c r="E307" s="10">
        <f>VLOOKUP($A307,'[1]Post consultation'!$A:$W,5,FALSE)</f>
        <v>0</v>
      </c>
      <c r="F307" s="10">
        <f>VLOOKUP($A307,'[1]Post consultation'!$A:$W,6,FALSE)</f>
        <v>0</v>
      </c>
      <c r="G307" s="10">
        <f>VLOOKUP($A307,'[1]Post consultation'!$A:$W,7,FALSE)</f>
        <v>0</v>
      </c>
      <c r="H307" s="10">
        <f>VLOOKUP($A307,'[1]Post consultation'!$A:$W,8,FALSE)</f>
        <v>0</v>
      </c>
      <c r="I307" s="10" t="str">
        <f>VLOOKUP($A307,'[1]Post consultation'!$A:$W,9,FALSE)</f>
        <v>✓</v>
      </c>
      <c r="J307" s="10" t="str">
        <f>VLOOKUP($A307,'[1]Post consultation'!$A:$W,10,FALSE)</f>
        <v>✓</v>
      </c>
      <c r="K307" s="10">
        <f>VLOOKUP($A307,'[1]Post consultation'!$A:$W,11,FALSE)</f>
        <v>0</v>
      </c>
      <c r="L307" s="10" t="str">
        <f>VLOOKUP($A307,'[1]Post consultation'!$A:$W,12,FALSE)</f>
        <v>✓</v>
      </c>
      <c r="M307" s="10">
        <f>VLOOKUP($A307,'[1]Post consultation'!$A:$W,13,FALSE)</f>
        <v>0</v>
      </c>
      <c r="N307" s="10">
        <f>VLOOKUP($A307,'[1]Post consultation'!$A:$W,14,FALSE)</f>
        <v>0</v>
      </c>
      <c r="O307" s="10">
        <f>VLOOKUP($A307,'[1]Post consultation'!$A:$W,15,FALSE)</f>
        <v>0</v>
      </c>
      <c r="P307" s="10">
        <f>VLOOKUP($A307,'[1]Post consultation'!$A:$W,16,FALSE)</f>
        <v>0</v>
      </c>
      <c r="Q307" s="10" t="str">
        <f>VLOOKUP($A307,'[1]Post consultation'!$A:$W,17,FALSE)</f>
        <v>✓</v>
      </c>
      <c r="R307" s="10">
        <f>VLOOKUP($A307,'[1]Post consultation'!$A:$W,18,FALSE)</f>
        <v>0</v>
      </c>
      <c r="S307" s="10">
        <f>VLOOKUP($A307,'[1]Post consultation'!$A:$W,19,FALSE)</f>
        <v>0</v>
      </c>
      <c r="T307" s="10">
        <f>VLOOKUP($A307,'[1]Post consultation'!$A:$W,20,FALSE)</f>
        <v>0</v>
      </c>
      <c r="U307" s="10">
        <f>VLOOKUP($A307,'[1]Post consultation'!$A:$W,21,FALSE)</f>
        <v>0</v>
      </c>
      <c r="V307" s="10">
        <f>VLOOKUP($A307,'[1]Post consultation'!$A:$W,22,FALSE)</f>
        <v>0</v>
      </c>
      <c r="W307" s="10">
        <f>VLOOKUP($A307,'[1]Post consultation'!$A:$W,23,FALSE)</f>
        <v>0</v>
      </c>
    </row>
    <row r="308" spans="1:23" x14ac:dyDescent="0.4">
      <c r="A308" s="11" t="s">
        <v>639</v>
      </c>
      <c r="B308" s="9" t="s">
        <v>274</v>
      </c>
      <c r="C308" s="9" t="s">
        <v>640</v>
      </c>
      <c r="D308" s="10" t="str">
        <f>VLOOKUP($A308,'[1]Post consultation'!$A:$W,4,FALSE)</f>
        <v>✓</v>
      </c>
      <c r="E308" s="10">
        <f>VLOOKUP($A308,'[1]Post consultation'!$A:$W,5,FALSE)</f>
        <v>0</v>
      </c>
      <c r="F308" s="10">
        <f>VLOOKUP($A308,'[1]Post consultation'!$A:$W,6,FALSE)</f>
        <v>0</v>
      </c>
      <c r="G308" s="10">
        <f>VLOOKUP($A308,'[1]Post consultation'!$A:$W,7,FALSE)</f>
        <v>0</v>
      </c>
      <c r="H308" s="10">
        <f>VLOOKUP($A308,'[1]Post consultation'!$A:$W,8,FALSE)</f>
        <v>0</v>
      </c>
      <c r="I308" s="10">
        <f>VLOOKUP($A308,'[1]Post consultation'!$A:$W,9,FALSE)</f>
        <v>0</v>
      </c>
      <c r="J308" s="10" t="str">
        <f>VLOOKUP($A308,'[1]Post consultation'!$A:$W,10,FALSE)</f>
        <v>✓</v>
      </c>
      <c r="K308" s="10" t="str">
        <f>VLOOKUP($A308,'[1]Post consultation'!$A:$W,11,FALSE)</f>
        <v>✓</v>
      </c>
      <c r="L308" s="10">
        <f>VLOOKUP($A308,'[1]Post consultation'!$A:$W,12,FALSE)</f>
        <v>0</v>
      </c>
      <c r="M308" s="10">
        <f>VLOOKUP($A308,'[1]Post consultation'!$A:$W,13,FALSE)</f>
        <v>0</v>
      </c>
      <c r="N308" s="10">
        <f>VLOOKUP($A308,'[1]Post consultation'!$A:$W,14,FALSE)</f>
        <v>0</v>
      </c>
      <c r="O308" s="10">
        <f>VLOOKUP($A308,'[1]Post consultation'!$A:$W,15,FALSE)</f>
        <v>0</v>
      </c>
      <c r="P308" s="10">
        <f>VLOOKUP($A308,'[1]Post consultation'!$A:$W,16,FALSE)</f>
        <v>0</v>
      </c>
      <c r="Q308" s="10" t="str">
        <f>VLOOKUP($A308,'[1]Post consultation'!$A:$W,17,FALSE)</f>
        <v>✓</v>
      </c>
      <c r="R308" s="10">
        <f>VLOOKUP($A308,'[1]Post consultation'!$A:$W,18,FALSE)</f>
        <v>0</v>
      </c>
      <c r="S308" s="10">
        <f>VLOOKUP($A308,'[1]Post consultation'!$A:$W,19,FALSE)</f>
        <v>0</v>
      </c>
      <c r="T308" s="10">
        <f>VLOOKUP($A308,'[1]Post consultation'!$A:$W,20,FALSE)</f>
        <v>0</v>
      </c>
      <c r="U308" s="10">
        <f>VLOOKUP($A308,'[1]Post consultation'!$A:$W,21,FALSE)</f>
        <v>0</v>
      </c>
      <c r="V308" s="10">
        <f>VLOOKUP($A308,'[1]Post consultation'!$A:$W,22,FALSE)</f>
        <v>0</v>
      </c>
      <c r="W308" s="10">
        <f>VLOOKUP($A308,'[1]Post consultation'!$A:$W,23,FALSE)</f>
        <v>0</v>
      </c>
    </row>
    <row r="309" spans="1:23" x14ac:dyDescent="0.4">
      <c r="A309" s="11" t="s">
        <v>641</v>
      </c>
      <c r="B309" s="9" t="s">
        <v>56</v>
      </c>
      <c r="C309" s="9" t="s">
        <v>28</v>
      </c>
      <c r="D309" s="10" t="str">
        <f>VLOOKUP($A309,'[1]Post consultation'!$A:$W,4,FALSE)</f>
        <v>✓</v>
      </c>
      <c r="E309" s="10">
        <f>VLOOKUP($A309,'[1]Post consultation'!$A:$W,5,FALSE)</f>
        <v>0</v>
      </c>
      <c r="F309" s="10">
        <f>VLOOKUP($A309,'[1]Post consultation'!$A:$W,6,FALSE)</f>
        <v>0</v>
      </c>
      <c r="G309" s="10">
        <f>VLOOKUP($A309,'[1]Post consultation'!$A:$W,7,FALSE)</f>
        <v>0</v>
      </c>
      <c r="H309" s="10">
        <f>VLOOKUP($A309,'[1]Post consultation'!$A:$W,8,FALSE)</f>
        <v>0</v>
      </c>
      <c r="I309" s="10">
        <f>VLOOKUP($A309,'[1]Post consultation'!$A:$W,9,FALSE)</f>
        <v>0</v>
      </c>
      <c r="J309" s="10" t="str">
        <f>VLOOKUP($A309,'[1]Post consultation'!$A:$W,10,FALSE)</f>
        <v>✓</v>
      </c>
      <c r="K309" s="10" t="str">
        <f>VLOOKUP($A309,'[1]Post consultation'!$A:$W,11,FALSE)</f>
        <v>✓</v>
      </c>
      <c r="L309" s="10" t="str">
        <f>VLOOKUP($A309,'[1]Post consultation'!$A:$W,12,FALSE)</f>
        <v>✓</v>
      </c>
      <c r="M309" s="10">
        <f>VLOOKUP($A309,'[1]Post consultation'!$A:$W,13,FALSE)</f>
        <v>0</v>
      </c>
      <c r="N309" s="10" t="str">
        <f>VLOOKUP($A309,'[1]Post consultation'!$A:$W,14,FALSE)</f>
        <v>✓</v>
      </c>
      <c r="O309" s="10" t="str">
        <f>VLOOKUP($A309,'[1]Post consultation'!$A:$W,15,FALSE)</f>
        <v>✓</v>
      </c>
      <c r="P309" s="10">
        <f>VLOOKUP($A309,'[1]Post consultation'!$A:$W,16,FALSE)</f>
        <v>0</v>
      </c>
      <c r="Q309" s="10" t="str">
        <f>VLOOKUP($A309,'[1]Post consultation'!$A:$W,17,FALSE)</f>
        <v>✓</v>
      </c>
      <c r="R309" s="10">
        <f>VLOOKUP($A309,'[1]Post consultation'!$A:$W,18,FALSE)</f>
        <v>0</v>
      </c>
      <c r="S309" s="10">
        <f>VLOOKUP($A309,'[1]Post consultation'!$A:$W,19,FALSE)</f>
        <v>0</v>
      </c>
      <c r="T309" s="10">
        <f>VLOOKUP($A309,'[1]Post consultation'!$A:$W,20,FALSE)</f>
        <v>0</v>
      </c>
      <c r="U309" s="10" t="str">
        <f>VLOOKUP($A309,'[1]Post consultation'!$A:$W,21,FALSE)</f>
        <v>✓</v>
      </c>
      <c r="V309" s="10" t="str">
        <f>VLOOKUP($A309,'[1]Post consultation'!$A:$W,22,FALSE)</f>
        <v>✓</v>
      </c>
      <c r="W309" s="10">
        <f>VLOOKUP($A309,'[1]Post consultation'!$A:$W,23,FALSE)</f>
        <v>0</v>
      </c>
    </row>
    <row r="310" spans="1:23" x14ac:dyDescent="0.4">
      <c r="A310" s="11" t="s">
        <v>642</v>
      </c>
      <c r="B310" s="9" t="s">
        <v>633</v>
      </c>
      <c r="C310" s="9" t="s">
        <v>643</v>
      </c>
      <c r="D310" s="10" t="str">
        <f>VLOOKUP($A310,'[1]Post consultation'!$A:$W,4,FALSE)</f>
        <v>✓</v>
      </c>
      <c r="E310" s="10">
        <f>VLOOKUP($A310,'[1]Post consultation'!$A:$W,5,FALSE)</f>
        <v>0</v>
      </c>
      <c r="F310" s="10">
        <f>VLOOKUP($A310,'[1]Post consultation'!$A:$W,6,FALSE)</f>
        <v>0</v>
      </c>
      <c r="G310" s="10">
        <f>VLOOKUP($A310,'[1]Post consultation'!$A:$W,7,FALSE)</f>
        <v>0</v>
      </c>
      <c r="H310" s="10">
        <f>VLOOKUP($A310,'[1]Post consultation'!$A:$W,8,FALSE)</f>
        <v>0</v>
      </c>
      <c r="I310" s="10">
        <f>VLOOKUP($A310,'[1]Post consultation'!$A:$W,9,FALSE)</f>
        <v>0</v>
      </c>
      <c r="J310" s="10" t="str">
        <f>VLOOKUP($A310,'[1]Post consultation'!$A:$W,10,FALSE)</f>
        <v>✓</v>
      </c>
      <c r="K310" s="10">
        <f>VLOOKUP($A310,'[1]Post consultation'!$A:$W,11,FALSE)</f>
        <v>0</v>
      </c>
      <c r="L310" s="10" t="str">
        <f>VLOOKUP($A310,'[1]Post consultation'!$A:$W,12,FALSE)</f>
        <v>✓</v>
      </c>
      <c r="M310" s="10">
        <f>VLOOKUP($A310,'[1]Post consultation'!$A:$W,13,FALSE)</f>
        <v>0</v>
      </c>
      <c r="N310" s="10">
        <f>VLOOKUP($A310,'[1]Post consultation'!$A:$W,14,FALSE)</f>
        <v>0</v>
      </c>
      <c r="O310" s="10">
        <f>VLOOKUP($A310,'[1]Post consultation'!$A:$W,15,FALSE)</f>
        <v>0</v>
      </c>
      <c r="P310" s="10">
        <f>VLOOKUP($A310,'[1]Post consultation'!$A:$W,16,FALSE)</f>
        <v>0</v>
      </c>
      <c r="Q310" s="10" t="str">
        <f>VLOOKUP($A310,'[1]Post consultation'!$A:$W,17,FALSE)</f>
        <v>✓</v>
      </c>
      <c r="R310" s="10">
        <f>VLOOKUP($A310,'[1]Post consultation'!$A:$W,18,FALSE)</f>
        <v>0</v>
      </c>
      <c r="S310" s="10">
        <f>VLOOKUP($A310,'[1]Post consultation'!$A:$W,19,FALSE)</f>
        <v>0</v>
      </c>
      <c r="T310" s="10">
        <f>VLOOKUP($A310,'[1]Post consultation'!$A:$W,20,FALSE)</f>
        <v>0</v>
      </c>
      <c r="U310" s="10">
        <f>VLOOKUP($A310,'[1]Post consultation'!$A:$W,21,FALSE)</f>
        <v>0</v>
      </c>
      <c r="V310" s="10">
        <f>VLOOKUP($A310,'[1]Post consultation'!$A:$W,22,FALSE)</f>
        <v>0</v>
      </c>
      <c r="W310" s="10">
        <f>VLOOKUP($A310,'[1]Post consultation'!$A:$W,23,FALSE)</f>
        <v>0</v>
      </c>
    </row>
    <row r="311" spans="1:23" x14ac:dyDescent="0.4">
      <c r="A311" s="11" t="s">
        <v>644</v>
      </c>
      <c r="B311" s="9" t="s">
        <v>645</v>
      </c>
      <c r="C311" s="9" t="s">
        <v>646</v>
      </c>
      <c r="D311" s="10" t="str">
        <f>VLOOKUP($A311,'[1]Post consultation'!$A:$W,4,FALSE)</f>
        <v>✓</v>
      </c>
      <c r="E311" s="10">
        <f>VLOOKUP($A311,'[1]Post consultation'!$A:$W,5,FALSE)</f>
        <v>0</v>
      </c>
      <c r="F311" s="10">
        <f>VLOOKUP($A311,'[1]Post consultation'!$A:$W,6,FALSE)</f>
        <v>0</v>
      </c>
      <c r="G311" s="10">
        <f>VLOOKUP($A311,'[1]Post consultation'!$A:$W,7,FALSE)</f>
        <v>0</v>
      </c>
      <c r="H311" s="10">
        <f>VLOOKUP($A311,'[1]Post consultation'!$A:$W,8,FALSE)</f>
        <v>0</v>
      </c>
      <c r="I311" s="10" t="str">
        <f>VLOOKUP($A311,'[1]Post consultation'!$A:$W,9,FALSE)</f>
        <v>✓</v>
      </c>
      <c r="J311" s="10" t="str">
        <f>VLOOKUP($A311,'[1]Post consultation'!$A:$W,10,FALSE)</f>
        <v>✓</v>
      </c>
      <c r="K311" s="10">
        <f>VLOOKUP($A311,'[1]Post consultation'!$A:$W,11,FALSE)</f>
        <v>0</v>
      </c>
      <c r="L311" s="10" t="str">
        <f>VLOOKUP($A311,'[1]Post consultation'!$A:$W,12,FALSE)</f>
        <v>✓</v>
      </c>
      <c r="M311" s="10">
        <f>VLOOKUP($A311,'[1]Post consultation'!$A:$W,13,FALSE)</f>
        <v>0</v>
      </c>
      <c r="N311" s="10">
        <f>VLOOKUP($A311,'[1]Post consultation'!$A:$W,14,FALSE)</f>
        <v>0</v>
      </c>
      <c r="O311" s="10">
        <f>VLOOKUP($A311,'[1]Post consultation'!$A:$W,15,FALSE)</f>
        <v>0</v>
      </c>
      <c r="P311" s="10">
        <f>VLOOKUP($A311,'[1]Post consultation'!$A:$W,16,FALSE)</f>
        <v>0</v>
      </c>
      <c r="Q311" s="10" t="str">
        <f>VLOOKUP($A311,'[1]Post consultation'!$A:$W,17,FALSE)</f>
        <v>✓</v>
      </c>
      <c r="R311" s="10">
        <f>VLOOKUP($A311,'[1]Post consultation'!$A:$W,18,FALSE)</f>
        <v>0</v>
      </c>
      <c r="S311" s="10">
        <f>VLOOKUP($A311,'[1]Post consultation'!$A:$W,19,FALSE)</f>
        <v>0</v>
      </c>
      <c r="T311" s="10">
        <f>VLOOKUP($A311,'[1]Post consultation'!$A:$W,20,FALSE)</f>
        <v>0</v>
      </c>
      <c r="U311" s="10">
        <f>VLOOKUP($A311,'[1]Post consultation'!$A:$W,21,FALSE)</f>
        <v>0</v>
      </c>
      <c r="V311" s="10" t="str">
        <f>VLOOKUP($A311,'[1]Post consultation'!$A:$W,22,FALSE)</f>
        <v>✓</v>
      </c>
      <c r="W311" s="10">
        <f>VLOOKUP($A311,'[1]Post consultation'!$A:$W,23,FALSE)</f>
        <v>0</v>
      </c>
    </row>
    <row r="312" spans="1:23" x14ac:dyDescent="0.4">
      <c r="A312" s="11" t="s">
        <v>647</v>
      </c>
      <c r="B312" s="9" t="s">
        <v>648</v>
      </c>
      <c r="C312" s="9" t="s">
        <v>31</v>
      </c>
      <c r="D312" s="10" t="str">
        <f>VLOOKUP($A312,'[1]Post consultation'!$A:$W,4,FALSE)</f>
        <v>✓</v>
      </c>
      <c r="E312" s="10">
        <f>VLOOKUP($A312,'[1]Post consultation'!$A:$W,5,FALSE)</f>
        <v>0</v>
      </c>
      <c r="F312" s="10">
        <f>VLOOKUP($A312,'[1]Post consultation'!$A:$W,6,FALSE)</f>
        <v>0</v>
      </c>
      <c r="G312" s="10">
        <f>VLOOKUP($A312,'[1]Post consultation'!$A:$W,7,FALSE)</f>
        <v>0</v>
      </c>
      <c r="H312" s="10">
        <f>VLOOKUP($A312,'[1]Post consultation'!$A:$W,8,FALSE)</f>
        <v>0</v>
      </c>
      <c r="I312" s="10">
        <f>VLOOKUP($A312,'[1]Post consultation'!$A:$W,9,FALSE)</f>
        <v>0</v>
      </c>
      <c r="J312" s="10" t="str">
        <f>VLOOKUP($A312,'[1]Post consultation'!$A:$W,10,FALSE)</f>
        <v>✓</v>
      </c>
      <c r="K312" s="10" t="str">
        <f>VLOOKUP($A312,'[1]Post consultation'!$A:$W,11,FALSE)</f>
        <v>✓</v>
      </c>
      <c r="L312" s="10" t="str">
        <f>VLOOKUP($A312,'[1]Post consultation'!$A:$W,12,FALSE)</f>
        <v>✓</v>
      </c>
      <c r="M312" s="10">
        <f>VLOOKUP($A312,'[1]Post consultation'!$A:$W,13,FALSE)</f>
        <v>0</v>
      </c>
      <c r="N312" s="10" t="str">
        <f>VLOOKUP($A312,'[1]Post consultation'!$A:$W,14,FALSE)</f>
        <v>✓</v>
      </c>
      <c r="O312" s="10" t="str">
        <f>VLOOKUP($A312,'[1]Post consultation'!$A:$W,15,FALSE)</f>
        <v>✓</v>
      </c>
      <c r="P312" s="10">
        <f>VLOOKUP($A312,'[1]Post consultation'!$A:$W,16,FALSE)</f>
        <v>0</v>
      </c>
      <c r="Q312" s="10" t="str">
        <f>VLOOKUP($A312,'[1]Post consultation'!$A:$W,17,FALSE)</f>
        <v>✓</v>
      </c>
      <c r="R312" s="10">
        <f>VLOOKUP($A312,'[1]Post consultation'!$A:$W,18,FALSE)</f>
        <v>0</v>
      </c>
      <c r="S312" s="10">
        <f>VLOOKUP($A312,'[1]Post consultation'!$A:$W,19,FALSE)</f>
        <v>0</v>
      </c>
      <c r="T312" s="10">
        <f>VLOOKUP($A312,'[1]Post consultation'!$A:$W,20,FALSE)</f>
        <v>0</v>
      </c>
      <c r="U312" s="10">
        <f>VLOOKUP($A312,'[1]Post consultation'!$A:$W,21,FALSE)</f>
        <v>0</v>
      </c>
      <c r="V312" s="10">
        <f>VLOOKUP($A312,'[1]Post consultation'!$A:$W,22,FALSE)</f>
        <v>0</v>
      </c>
      <c r="W312" s="10">
        <f>VLOOKUP($A312,'[1]Post consultation'!$A:$W,23,FALSE)</f>
        <v>0</v>
      </c>
    </row>
    <row r="313" spans="1:23" x14ac:dyDescent="0.4">
      <c r="A313" s="11" t="s">
        <v>649</v>
      </c>
      <c r="B313" s="9" t="s">
        <v>650</v>
      </c>
      <c r="C313" s="9" t="s">
        <v>31</v>
      </c>
      <c r="D313" s="10" t="str">
        <f>VLOOKUP($A313,'[1]Post consultation'!$A:$W,4,FALSE)</f>
        <v>✓</v>
      </c>
      <c r="E313" s="10">
        <f>VLOOKUP($A313,'[1]Post consultation'!$A:$W,5,FALSE)</f>
        <v>0</v>
      </c>
      <c r="F313" s="10">
        <f>VLOOKUP($A313,'[1]Post consultation'!$A:$W,6,FALSE)</f>
        <v>0</v>
      </c>
      <c r="G313" s="10">
        <f>VLOOKUP($A313,'[1]Post consultation'!$A:$W,7,FALSE)</f>
        <v>0</v>
      </c>
      <c r="H313" s="10">
        <f>VLOOKUP($A313,'[1]Post consultation'!$A:$W,8,FALSE)</f>
        <v>0</v>
      </c>
      <c r="I313" s="10">
        <f>VLOOKUP($A313,'[1]Post consultation'!$A:$W,9,FALSE)</f>
        <v>0</v>
      </c>
      <c r="J313" s="10" t="str">
        <f>VLOOKUP($A313,'[1]Post consultation'!$A:$W,10,FALSE)</f>
        <v>✓</v>
      </c>
      <c r="K313" s="10" t="str">
        <f>VLOOKUP($A313,'[1]Post consultation'!$A:$W,11,FALSE)</f>
        <v>✓</v>
      </c>
      <c r="L313" s="10">
        <f>VLOOKUP($A313,'[1]Post consultation'!$A:$W,12,FALSE)</f>
        <v>0</v>
      </c>
      <c r="M313" s="10">
        <f>VLOOKUP($A313,'[1]Post consultation'!$A:$W,13,FALSE)</f>
        <v>0</v>
      </c>
      <c r="N313" s="10">
        <f>VLOOKUP($A313,'[1]Post consultation'!$A:$W,14,FALSE)</f>
        <v>0</v>
      </c>
      <c r="O313" s="10">
        <f>VLOOKUP($A313,'[1]Post consultation'!$A:$W,15,FALSE)</f>
        <v>0</v>
      </c>
      <c r="P313" s="10">
        <f>VLOOKUP($A313,'[1]Post consultation'!$A:$W,16,FALSE)</f>
        <v>0</v>
      </c>
      <c r="Q313" s="10">
        <f>VLOOKUP($A313,'[1]Post consultation'!$A:$W,17,FALSE)</f>
        <v>0</v>
      </c>
      <c r="R313" s="10" t="str">
        <f>VLOOKUP($A313,'[1]Post consultation'!$A:$W,18,FALSE)</f>
        <v>✓</v>
      </c>
      <c r="S313" s="10">
        <f>VLOOKUP($A313,'[1]Post consultation'!$A:$W,19,FALSE)</f>
        <v>0</v>
      </c>
      <c r="T313" s="10">
        <f>VLOOKUP($A313,'[1]Post consultation'!$A:$W,20,FALSE)</f>
        <v>0</v>
      </c>
      <c r="U313" s="10">
        <f>VLOOKUP($A313,'[1]Post consultation'!$A:$W,21,FALSE)</f>
        <v>0</v>
      </c>
      <c r="V313" s="10">
        <f>VLOOKUP($A313,'[1]Post consultation'!$A:$W,22,FALSE)</f>
        <v>0</v>
      </c>
      <c r="W313" s="10">
        <f>VLOOKUP($A313,'[1]Post consultation'!$A:$W,23,FALSE)</f>
        <v>0</v>
      </c>
    </row>
    <row r="314" spans="1:23" x14ac:dyDescent="0.4">
      <c r="A314" s="11" t="s">
        <v>651</v>
      </c>
      <c r="B314" s="9" t="s">
        <v>652</v>
      </c>
      <c r="C314" s="9" t="s">
        <v>31</v>
      </c>
      <c r="D314" s="10" t="str">
        <f>VLOOKUP($A314,'[1]Post consultation'!$A:$W,4,FALSE)</f>
        <v>✓</v>
      </c>
      <c r="E314" s="10">
        <f>VLOOKUP($A314,'[1]Post consultation'!$A:$W,5,FALSE)</f>
        <v>0</v>
      </c>
      <c r="F314" s="10">
        <f>VLOOKUP($A314,'[1]Post consultation'!$A:$W,6,FALSE)</f>
        <v>0</v>
      </c>
      <c r="G314" s="10">
        <f>VLOOKUP($A314,'[1]Post consultation'!$A:$W,7,FALSE)</f>
        <v>0</v>
      </c>
      <c r="H314" s="10">
        <f>VLOOKUP($A314,'[1]Post consultation'!$A:$W,8,FALSE)</f>
        <v>0</v>
      </c>
      <c r="I314" s="10">
        <f>VLOOKUP($A314,'[1]Post consultation'!$A:$W,9,FALSE)</f>
        <v>0</v>
      </c>
      <c r="J314" s="10" t="str">
        <f>VLOOKUP($A314,'[1]Post consultation'!$A:$W,10,FALSE)</f>
        <v>✓</v>
      </c>
      <c r="K314" s="10" t="str">
        <f>VLOOKUP($A314,'[1]Post consultation'!$A:$W,11,FALSE)</f>
        <v>✓</v>
      </c>
      <c r="L314" s="10">
        <f>VLOOKUP($A314,'[1]Post consultation'!$A:$W,12,FALSE)</f>
        <v>0</v>
      </c>
      <c r="M314" s="10">
        <f>VLOOKUP($A314,'[1]Post consultation'!$A:$W,13,FALSE)</f>
        <v>0</v>
      </c>
      <c r="N314" s="10">
        <f>VLOOKUP($A314,'[1]Post consultation'!$A:$W,14,FALSE)</f>
        <v>0</v>
      </c>
      <c r="O314" s="10">
        <f>VLOOKUP($A314,'[1]Post consultation'!$A:$W,15,FALSE)</f>
        <v>0</v>
      </c>
      <c r="P314" s="10">
        <f>VLOOKUP($A314,'[1]Post consultation'!$A:$W,16,FALSE)</f>
        <v>0</v>
      </c>
      <c r="Q314" s="10">
        <f>VLOOKUP($A314,'[1]Post consultation'!$A:$W,17,FALSE)</f>
        <v>0</v>
      </c>
      <c r="R314" s="10" t="str">
        <f>VLOOKUP($A314,'[1]Post consultation'!$A:$W,18,FALSE)</f>
        <v>✓</v>
      </c>
      <c r="S314" s="10">
        <f>VLOOKUP($A314,'[1]Post consultation'!$A:$W,19,FALSE)</f>
        <v>0</v>
      </c>
      <c r="T314" s="10">
        <f>VLOOKUP($A314,'[1]Post consultation'!$A:$W,20,FALSE)</f>
        <v>0</v>
      </c>
      <c r="U314" s="10">
        <f>VLOOKUP($A314,'[1]Post consultation'!$A:$W,21,FALSE)</f>
        <v>0</v>
      </c>
      <c r="V314" s="10">
        <f>VLOOKUP($A314,'[1]Post consultation'!$A:$W,22,FALSE)</f>
        <v>0</v>
      </c>
      <c r="W314" s="10">
        <f>VLOOKUP($A314,'[1]Post consultation'!$A:$W,23,FALSE)</f>
        <v>0</v>
      </c>
    </row>
    <row r="315" spans="1:23" x14ac:dyDescent="0.4">
      <c r="A315" s="11" t="s">
        <v>653</v>
      </c>
      <c r="B315" s="9" t="s">
        <v>654</v>
      </c>
      <c r="C315" s="9" t="s">
        <v>510</v>
      </c>
      <c r="D315" s="10" t="str">
        <f>VLOOKUP($A315,'[1]Post consultation'!$A:$W,4,FALSE)</f>
        <v>✓</v>
      </c>
      <c r="E315" s="10">
        <f>VLOOKUP($A315,'[1]Post consultation'!$A:$W,5,FALSE)</f>
        <v>0</v>
      </c>
      <c r="F315" s="10" t="str">
        <f>VLOOKUP($A315,'[1]Post consultation'!$A:$W,6,FALSE)</f>
        <v>✓</v>
      </c>
      <c r="G315" s="10">
        <f>VLOOKUP($A315,'[1]Post consultation'!$A:$W,7,FALSE)</f>
        <v>0</v>
      </c>
      <c r="H315" s="10">
        <f>VLOOKUP($A315,'[1]Post consultation'!$A:$W,8,FALSE)</f>
        <v>0</v>
      </c>
      <c r="I315" s="10">
        <f>VLOOKUP($A315,'[1]Post consultation'!$A:$W,9,FALSE)</f>
        <v>0</v>
      </c>
      <c r="J315" s="10" t="str">
        <f>VLOOKUP($A315,'[1]Post consultation'!$A:$W,10,FALSE)</f>
        <v>✓</v>
      </c>
      <c r="K315" s="10">
        <f>VLOOKUP($A315,'[1]Post consultation'!$A:$W,11,FALSE)</f>
        <v>0</v>
      </c>
      <c r="L315" s="10" t="str">
        <f>VLOOKUP($A315,'[1]Post consultation'!$A:$W,12,FALSE)</f>
        <v>✓</v>
      </c>
      <c r="M315" s="10">
        <f>VLOOKUP($A315,'[1]Post consultation'!$A:$W,13,FALSE)</f>
        <v>0</v>
      </c>
      <c r="N315" s="10">
        <f>VLOOKUP($A315,'[1]Post consultation'!$A:$W,14,FALSE)</f>
        <v>0</v>
      </c>
      <c r="O315" s="10">
        <f>VLOOKUP($A315,'[1]Post consultation'!$A:$W,15,FALSE)</f>
        <v>0</v>
      </c>
      <c r="P315" s="10">
        <f>VLOOKUP($A315,'[1]Post consultation'!$A:$W,16,FALSE)</f>
        <v>0</v>
      </c>
      <c r="Q315" s="10" t="str">
        <f>VLOOKUP($A315,'[1]Post consultation'!$A:$W,17,FALSE)</f>
        <v>✓</v>
      </c>
      <c r="R315" s="10">
        <f>VLOOKUP($A315,'[1]Post consultation'!$A:$W,18,FALSE)</f>
        <v>0</v>
      </c>
      <c r="S315" s="10">
        <f>VLOOKUP($A315,'[1]Post consultation'!$A:$W,19,FALSE)</f>
        <v>0</v>
      </c>
      <c r="T315" s="10">
        <f>VLOOKUP($A315,'[1]Post consultation'!$A:$W,20,FALSE)</f>
        <v>0</v>
      </c>
      <c r="U315" s="10">
        <f>VLOOKUP($A315,'[1]Post consultation'!$A:$W,21,FALSE)</f>
        <v>0</v>
      </c>
      <c r="V315" s="10">
        <f>VLOOKUP($A315,'[1]Post consultation'!$A:$W,22,FALSE)</f>
        <v>0</v>
      </c>
      <c r="W315" s="10">
        <f>VLOOKUP($A315,'[1]Post consultation'!$A:$W,23,FALSE)</f>
        <v>0</v>
      </c>
    </row>
    <row r="316" spans="1:23" x14ac:dyDescent="0.4">
      <c r="A316" s="11" t="s">
        <v>655</v>
      </c>
      <c r="B316" s="9" t="s">
        <v>656</v>
      </c>
      <c r="C316" s="9" t="s">
        <v>31</v>
      </c>
      <c r="D316" s="10" t="str">
        <f>VLOOKUP($A316,'[1]Post consultation'!$A:$W,4,FALSE)</f>
        <v>✓</v>
      </c>
      <c r="E316" s="10">
        <f>VLOOKUP($A316,'[1]Post consultation'!$A:$W,5,FALSE)</f>
        <v>0</v>
      </c>
      <c r="F316" s="10" t="str">
        <f>VLOOKUP($A316,'[1]Post consultation'!$A:$W,6,FALSE)</f>
        <v>✓</v>
      </c>
      <c r="G316" s="10">
        <f>VLOOKUP($A316,'[1]Post consultation'!$A:$W,7,FALSE)</f>
        <v>0</v>
      </c>
      <c r="H316" s="10">
        <f>VLOOKUP($A316,'[1]Post consultation'!$A:$W,8,FALSE)</f>
        <v>0</v>
      </c>
      <c r="I316" s="10">
        <f>VLOOKUP($A316,'[1]Post consultation'!$A:$W,9,FALSE)</f>
        <v>0</v>
      </c>
      <c r="J316" s="10" t="str">
        <f>VLOOKUP($A316,'[1]Post consultation'!$A:$W,10,FALSE)</f>
        <v>✓</v>
      </c>
      <c r="K316" s="10" t="str">
        <f>VLOOKUP($A316,'[1]Post consultation'!$A:$W,11,FALSE)</f>
        <v>✓</v>
      </c>
      <c r="L316" s="10" t="str">
        <f>VLOOKUP($A316,'[1]Post consultation'!$A:$W,12,FALSE)</f>
        <v>✓</v>
      </c>
      <c r="M316" s="10">
        <f>VLOOKUP($A316,'[1]Post consultation'!$A:$W,13,FALSE)</f>
        <v>0</v>
      </c>
      <c r="N316" s="10">
        <f>VLOOKUP($A316,'[1]Post consultation'!$A:$W,14,FALSE)</f>
        <v>0</v>
      </c>
      <c r="O316" s="10">
        <f>VLOOKUP($A316,'[1]Post consultation'!$A:$W,15,FALSE)</f>
        <v>0</v>
      </c>
      <c r="P316" s="10">
        <f>VLOOKUP($A316,'[1]Post consultation'!$A:$W,16,FALSE)</f>
        <v>0</v>
      </c>
      <c r="Q316" s="10" t="str">
        <f>VLOOKUP($A316,'[1]Post consultation'!$A:$W,17,FALSE)</f>
        <v>✓</v>
      </c>
      <c r="R316" s="10">
        <f>VLOOKUP($A316,'[1]Post consultation'!$A:$W,18,FALSE)</f>
        <v>0</v>
      </c>
      <c r="S316" s="10">
        <f>VLOOKUP($A316,'[1]Post consultation'!$A:$W,19,FALSE)</f>
        <v>0</v>
      </c>
      <c r="T316" s="10">
        <f>VLOOKUP($A316,'[1]Post consultation'!$A:$W,20,FALSE)</f>
        <v>0</v>
      </c>
      <c r="U316" s="10">
        <f>VLOOKUP($A316,'[1]Post consultation'!$A:$W,21,FALSE)</f>
        <v>0</v>
      </c>
      <c r="V316" s="10">
        <f>VLOOKUP($A316,'[1]Post consultation'!$A:$W,22,FALSE)</f>
        <v>0</v>
      </c>
      <c r="W316" s="10">
        <f>VLOOKUP($A316,'[1]Post consultation'!$A:$W,23,FALSE)</f>
        <v>0</v>
      </c>
    </row>
    <row r="317" spans="1:23" x14ac:dyDescent="0.4">
      <c r="A317" s="11" t="s">
        <v>657</v>
      </c>
      <c r="B317" s="9" t="s">
        <v>658</v>
      </c>
      <c r="C317" s="9" t="s">
        <v>658</v>
      </c>
      <c r="D317" s="10" t="str">
        <f>VLOOKUP($A317,'[1]Post consultation'!$A:$W,4,FALSE)</f>
        <v>✓</v>
      </c>
      <c r="E317" s="10">
        <f>VLOOKUP($A317,'[1]Post consultation'!$A:$W,5,FALSE)</f>
        <v>0</v>
      </c>
      <c r="F317" s="10">
        <f>VLOOKUP($A317,'[1]Post consultation'!$A:$W,6,FALSE)</f>
        <v>0</v>
      </c>
      <c r="G317" s="10">
        <f>VLOOKUP($A317,'[1]Post consultation'!$A:$W,7,FALSE)</f>
        <v>0</v>
      </c>
      <c r="H317" s="10">
        <f>VLOOKUP($A317,'[1]Post consultation'!$A:$W,8,FALSE)</f>
        <v>0</v>
      </c>
      <c r="I317" s="10">
        <f>VLOOKUP($A317,'[1]Post consultation'!$A:$W,9,FALSE)</f>
        <v>0</v>
      </c>
      <c r="J317" s="10" t="str">
        <f>VLOOKUP($A317,'[1]Post consultation'!$A:$W,10,FALSE)</f>
        <v>✓</v>
      </c>
      <c r="K317" s="10">
        <f>VLOOKUP($A317,'[1]Post consultation'!$A:$W,11,FALSE)</f>
        <v>0</v>
      </c>
      <c r="L317" s="10" t="str">
        <f>VLOOKUP($A317,'[1]Post consultation'!$A:$W,12,FALSE)</f>
        <v>✓</v>
      </c>
      <c r="M317" s="10">
        <f>VLOOKUP($A317,'[1]Post consultation'!$A:$W,13,FALSE)</f>
        <v>0</v>
      </c>
      <c r="N317" s="10">
        <f>VLOOKUP($A317,'[1]Post consultation'!$A:$W,14,FALSE)</f>
        <v>0</v>
      </c>
      <c r="O317" s="10">
        <f>VLOOKUP($A317,'[1]Post consultation'!$A:$W,15,FALSE)</f>
        <v>0</v>
      </c>
      <c r="P317" s="10">
        <f>VLOOKUP($A317,'[1]Post consultation'!$A:$W,16,FALSE)</f>
        <v>0</v>
      </c>
      <c r="Q317" s="10" t="str">
        <f>VLOOKUP($A317,'[1]Post consultation'!$A:$W,17,FALSE)</f>
        <v>✓</v>
      </c>
      <c r="R317" s="10">
        <f>VLOOKUP($A317,'[1]Post consultation'!$A:$W,18,FALSE)</f>
        <v>0</v>
      </c>
      <c r="S317" s="10">
        <f>VLOOKUP($A317,'[1]Post consultation'!$A:$W,19,FALSE)</f>
        <v>0</v>
      </c>
      <c r="T317" s="10">
        <f>VLOOKUP($A317,'[1]Post consultation'!$A:$W,20,FALSE)</f>
        <v>0</v>
      </c>
      <c r="U317" s="10">
        <f>VLOOKUP($A317,'[1]Post consultation'!$A:$W,21,FALSE)</f>
        <v>0</v>
      </c>
      <c r="V317" s="10">
        <f>VLOOKUP($A317,'[1]Post consultation'!$A:$W,22,FALSE)</f>
        <v>0</v>
      </c>
      <c r="W317" s="10">
        <f>VLOOKUP($A317,'[1]Post consultation'!$A:$W,23,FALSE)</f>
        <v>0</v>
      </c>
    </row>
    <row r="318" spans="1:23" x14ac:dyDescent="0.4">
      <c r="A318" s="11" t="s">
        <v>659</v>
      </c>
      <c r="B318" s="9" t="s">
        <v>660</v>
      </c>
      <c r="C318" s="9" t="s">
        <v>31</v>
      </c>
      <c r="D318" s="10" t="str">
        <f>VLOOKUP($A318,'[1]Post consultation'!$A:$W,4,FALSE)</f>
        <v>✓</v>
      </c>
      <c r="E318" s="10">
        <f>VLOOKUP($A318,'[1]Post consultation'!$A:$W,5,FALSE)</f>
        <v>0</v>
      </c>
      <c r="F318" s="10">
        <f>VLOOKUP($A318,'[1]Post consultation'!$A:$W,6,FALSE)</f>
        <v>0</v>
      </c>
      <c r="G318" s="10">
        <f>VLOOKUP($A318,'[1]Post consultation'!$A:$W,7,FALSE)</f>
        <v>0</v>
      </c>
      <c r="H318" s="10">
        <f>VLOOKUP($A318,'[1]Post consultation'!$A:$W,8,FALSE)</f>
        <v>0</v>
      </c>
      <c r="I318" s="10">
        <f>VLOOKUP($A318,'[1]Post consultation'!$A:$W,9,FALSE)</f>
        <v>0</v>
      </c>
      <c r="J318" s="10" t="str">
        <f>VLOOKUP($A318,'[1]Post consultation'!$A:$W,10,FALSE)</f>
        <v>✓</v>
      </c>
      <c r="K318" s="10">
        <f>VLOOKUP($A318,'[1]Post consultation'!$A:$W,11,FALSE)</f>
        <v>0</v>
      </c>
      <c r="L318" s="10" t="str">
        <f>VLOOKUP($A318,'[1]Post consultation'!$A:$W,12,FALSE)</f>
        <v>✓</v>
      </c>
      <c r="M318" s="10">
        <f>VLOOKUP($A318,'[1]Post consultation'!$A:$W,13,FALSE)</f>
        <v>0</v>
      </c>
      <c r="N318" s="10">
        <f>VLOOKUP($A318,'[1]Post consultation'!$A:$W,14,FALSE)</f>
        <v>0</v>
      </c>
      <c r="O318" s="10">
        <f>VLOOKUP($A318,'[1]Post consultation'!$A:$W,15,FALSE)</f>
        <v>0</v>
      </c>
      <c r="P318" s="10">
        <f>VLOOKUP($A318,'[1]Post consultation'!$A:$W,16,FALSE)</f>
        <v>0</v>
      </c>
      <c r="Q318" s="10" t="str">
        <f>VLOOKUP($A318,'[1]Post consultation'!$A:$W,17,FALSE)</f>
        <v>✓</v>
      </c>
      <c r="R318" s="10">
        <f>VLOOKUP($A318,'[1]Post consultation'!$A:$W,18,FALSE)</f>
        <v>0</v>
      </c>
      <c r="S318" s="10">
        <f>VLOOKUP($A318,'[1]Post consultation'!$A:$W,19,FALSE)</f>
        <v>0</v>
      </c>
      <c r="T318" s="10">
        <f>VLOOKUP($A318,'[1]Post consultation'!$A:$W,20,FALSE)</f>
        <v>0</v>
      </c>
      <c r="U318" s="10">
        <f>VLOOKUP($A318,'[1]Post consultation'!$A:$W,21,FALSE)</f>
        <v>0</v>
      </c>
      <c r="V318" s="10">
        <f>VLOOKUP($A318,'[1]Post consultation'!$A:$W,22,FALSE)</f>
        <v>0</v>
      </c>
      <c r="W318" s="10">
        <f>VLOOKUP($A318,'[1]Post consultation'!$A:$W,23,FALSE)</f>
        <v>0</v>
      </c>
    </row>
    <row r="319" spans="1:23" x14ac:dyDescent="0.4">
      <c r="A319" s="11" t="s">
        <v>661</v>
      </c>
      <c r="B319" s="9" t="s">
        <v>662</v>
      </c>
      <c r="C319" s="9" t="s">
        <v>31</v>
      </c>
      <c r="D319" s="10" t="str">
        <f>VLOOKUP($A319,'[1]Post consultation'!$A:$W,4,FALSE)</f>
        <v>✓</v>
      </c>
      <c r="E319" s="10">
        <f>VLOOKUP($A319,'[1]Post consultation'!$A:$W,5,FALSE)</f>
        <v>0</v>
      </c>
      <c r="F319" s="10">
        <f>VLOOKUP($A319,'[1]Post consultation'!$A:$W,6,FALSE)</f>
        <v>0</v>
      </c>
      <c r="G319" s="10">
        <f>VLOOKUP($A319,'[1]Post consultation'!$A:$W,7,FALSE)</f>
        <v>0</v>
      </c>
      <c r="H319" s="10">
        <f>VLOOKUP($A319,'[1]Post consultation'!$A:$W,8,FALSE)</f>
        <v>0</v>
      </c>
      <c r="I319" s="10">
        <f>VLOOKUP($A319,'[1]Post consultation'!$A:$W,9,FALSE)</f>
        <v>0</v>
      </c>
      <c r="J319" s="10" t="str">
        <f>VLOOKUP($A319,'[1]Post consultation'!$A:$W,10,FALSE)</f>
        <v>✓</v>
      </c>
      <c r="K319" s="10" t="str">
        <f>VLOOKUP($A319,'[1]Post consultation'!$A:$W,11,FALSE)</f>
        <v>✓</v>
      </c>
      <c r="L319" s="10" t="str">
        <f>VLOOKUP($A319,'[1]Post consultation'!$A:$W,12,FALSE)</f>
        <v>✓</v>
      </c>
      <c r="M319" s="10">
        <f>VLOOKUP($A319,'[1]Post consultation'!$A:$W,13,FALSE)</f>
        <v>0</v>
      </c>
      <c r="N319" s="10">
        <f>VLOOKUP($A319,'[1]Post consultation'!$A:$W,14,FALSE)</f>
        <v>0</v>
      </c>
      <c r="O319" s="10">
        <f>VLOOKUP($A319,'[1]Post consultation'!$A:$W,15,FALSE)</f>
        <v>0</v>
      </c>
      <c r="P319" s="10">
        <f>VLOOKUP($A319,'[1]Post consultation'!$A:$W,16,FALSE)</f>
        <v>0</v>
      </c>
      <c r="Q319" s="10" t="str">
        <f>VLOOKUP($A319,'[1]Post consultation'!$A:$W,17,FALSE)</f>
        <v>✓</v>
      </c>
      <c r="R319" s="10">
        <f>VLOOKUP($A319,'[1]Post consultation'!$A:$W,18,FALSE)</f>
        <v>0</v>
      </c>
      <c r="S319" s="10">
        <f>VLOOKUP($A319,'[1]Post consultation'!$A:$W,19,FALSE)</f>
        <v>0</v>
      </c>
      <c r="T319" s="10">
        <f>VLOOKUP($A319,'[1]Post consultation'!$A:$W,20,FALSE)</f>
        <v>0</v>
      </c>
      <c r="U319" s="10">
        <f>VLOOKUP($A319,'[1]Post consultation'!$A:$W,21,FALSE)</f>
        <v>0</v>
      </c>
      <c r="V319" s="10">
        <f>VLOOKUP($A319,'[1]Post consultation'!$A:$W,22,FALSE)</f>
        <v>0</v>
      </c>
      <c r="W319" s="10">
        <f>VLOOKUP($A319,'[1]Post consultation'!$A:$W,23,FALSE)</f>
        <v>0</v>
      </c>
    </row>
    <row r="320" spans="1:23" x14ac:dyDescent="0.4">
      <c r="A320" s="11" t="s">
        <v>663</v>
      </c>
      <c r="B320" s="9" t="s">
        <v>664</v>
      </c>
      <c r="C320" s="9" t="s">
        <v>31</v>
      </c>
      <c r="D320" s="10">
        <f>VLOOKUP($A320,'[1]Post consultation'!$A:$W,4,FALSE)</f>
        <v>0</v>
      </c>
      <c r="E320" s="10">
        <f>VLOOKUP($A320,'[1]Post consultation'!$A:$W,5,FALSE)</f>
        <v>0</v>
      </c>
      <c r="F320" s="10">
        <f>VLOOKUP($A320,'[1]Post consultation'!$A:$W,6,FALSE)</f>
        <v>0</v>
      </c>
      <c r="G320" s="10" t="str">
        <f>VLOOKUP($A320,'[1]Post consultation'!$A:$W,7,FALSE)</f>
        <v>✓</v>
      </c>
      <c r="H320" s="10">
        <f>VLOOKUP($A320,'[1]Post consultation'!$A:$W,8,FALSE)</f>
        <v>0</v>
      </c>
      <c r="I320" s="10">
        <f>VLOOKUP($A320,'[1]Post consultation'!$A:$W,9,FALSE)</f>
        <v>0</v>
      </c>
      <c r="J320" s="10" t="str">
        <f>VLOOKUP($A320,'[1]Post consultation'!$A:$W,10,FALSE)</f>
        <v>✓</v>
      </c>
      <c r="K320" s="10" t="str">
        <f>VLOOKUP($A320,'[1]Post consultation'!$A:$W,11,FALSE)</f>
        <v>✓</v>
      </c>
      <c r="L320" s="10" t="str">
        <f>VLOOKUP($A320,'[1]Post consultation'!$A:$W,12,FALSE)</f>
        <v>✓</v>
      </c>
      <c r="M320" s="10">
        <f>VLOOKUP($A320,'[1]Post consultation'!$A:$W,13,FALSE)</f>
        <v>0</v>
      </c>
      <c r="N320" s="10" t="str">
        <f>VLOOKUP($A320,'[1]Post consultation'!$A:$W,14,FALSE)</f>
        <v>✓</v>
      </c>
      <c r="O320" s="10">
        <f>VLOOKUP($A320,'[1]Post consultation'!$A:$W,15,FALSE)</f>
        <v>0</v>
      </c>
      <c r="P320" s="10" t="str">
        <f>VLOOKUP($A320,'[1]Post consultation'!$A:$W,16,FALSE)</f>
        <v>✓</v>
      </c>
      <c r="Q320" s="10" t="str">
        <f>VLOOKUP($A320,'[1]Post consultation'!$A:$W,17,FALSE)</f>
        <v>✓</v>
      </c>
      <c r="R320" s="10">
        <f>VLOOKUP($A320,'[1]Post consultation'!$A:$W,18,FALSE)</f>
        <v>0</v>
      </c>
      <c r="S320" s="10">
        <f>VLOOKUP($A320,'[1]Post consultation'!$A:$W,19,FALSE)</f>
        <v>0</v>
      </c>
      <c r="T320" s="10">
        <f>VLOOKUP($A320,'[1]Post consultation'!$A:$W,20,FALSE)</f>
        <v>0</v>
      </c>
      <c r="U320" s="10">
        <f>VLOOKUP($A320,'[1]Post consultation'!$A:$W,21,FALSE)</f>
        <v>0</v>
      </c>
      <c r="V320" s="10" t="str">
        <f>VLOOKUP($A320,'[1]Post consultation'!$A:$W,22,FALSE)</f>
        <v>✓</v>
      </c>
      <c r="W320" s="10">
        <f>VLOOKUP($A320,'[1]Post consultation'!$A:$W,23,FALSE)</f>
        <v>0</v>
      </c>
    </row>
    <row r="321" spans="1:23" x14ac:dyDescent="0.4">
      <c r="A321" s="11" t="s">
        <v>665</v>
      </c>
      <c r="B321" s="9" t="s">
        <v>666</v>
      </c>
      <c r="C321" s="9" t="s">
        <v>31</v>
      </c>
      <c r="D321" s="10" t="str">
        <f>VLOOKUP($A321,'[1]Post consultation'!$A:$W,4,FALSE)</f>
        <v>✓</v>
      </c>
      <c r="E321" s="10">
        <f>VLOOKUP($A321,'[1]Post consultation'!$A:$W,5,FALSE)</f>
        <v>0</v>
      </c>
      <c r="F321" s="10" t="str">
        <f>VLOOKUP($A321,'[1]Post consultation'!$A:$W,6,FALSE)</f>
        <v>✓</v>
      </c>
      <c r="G321" s="10">
        <f>VLOOKUP($A321,'[1]Post consultation'!$A:$W,7,FALSE)</f>
        <v>0</v>
      </c>
      <c r="H321" s="10">
        <f>VLOOKUP($A321,'[1]Post consultation'!$A:$W,8,FALSE)</f>
        <v>0</v>
      </c>
      <c r="I321" s="10">
        <f>VLOOKUP($A321,'[1]Post consultation'!$A:$W,9,FALSE)</f>
        <v>0</v>
      </c>
      <c r="J321" s="10" t="str">
        <f>VLOOKUP($A321,'[1]Post consultation'!$A:$W,10,FALSE)</f>
        <v>✓</v>
      </c>
      <c r="K321" s="10" t="str">
        <f>VLOOKUP($A321,'[1]Post consultation'!$A:$W,11,FALSE)</f>
        <v>✓</v>
      </c>
      <c r="L321" s="10" t="str">
        <f>VLOOKUP($A321,'[1]Post consultation'!$A:$W,12,FALSE)</f>
        <v>✓</v>
      </c>
      <c r="M321" s="10">
        <f>VLOOKUP($A321,'[1]Post consultation'!$A:$W,13,FALSE)</f>
        <v>0</v>
      </c>
      <c r="N321" s="10" t="str">
        <f>VLOOKUP($A321,'[1]Post consultation'!$A:$W,14,FALSE)</f>
        <v>✓</v>
      </c>
      <c r="O321" s="10" t="str">
        <f>VLOOKUP($A321,'[1]Post consultation'!$A:$W,15,FALSE)</f>
        <v>✓</v>
      </c>
      <c r="P321" s="10">
        <f>VLOOKUP($A321,'[1]Post consultation'!$A:$W,16,FALSE)</f>
        <v>0</v>
      </c>
      <c r="Q321" s="10" t="str">
        <f>VLOOKUP($A321,'[1]Post consultation'!$A:$W,17,FALSE)</f>
        <v>✓</v>
      </c>
      <c r="R321" s="10">
        <f>VLOOKUP($A321,'[1]Post consultation'!$A:$W,18,FALSE)</f>
        <v>0</v>
      </c>
      <c r="S321" s="10">
        <f>VLOOKUP($A321,'[1]Post consultation'!$A:$W,19,FALSE)</f>
        <v>0</v>
      </c>
      <c r="T321" s="10">
        <f>VLOOKUP($A321,'[1]Post consultation'!$A:$W,20,FALSE)</f>
        <v>0</v>
      </c>
      <c r="U321" s="10">
        <f>VLOOKUP($A321,'[1]Post consultation'!$A:$W,21,FALSE)</f>
        <v>0</v>
      </c>
      <c r="V321" s="10">
        <f>VLOOKUP($A321,'[1]Post consultation'!$A:$W,22,FALSE)</f>
        <v>0</v>
      </c>
      <c r="W321" s="10">
        <f>VLOOKUP($A321,'[1]Post consultation'!$A:$W,23,FALSE)</f>
        <v>0</v>
      </c>
    </row>
    <row r="322" spans="1:23" x14ac:dyDescent="0.4">
      <c r="A322" s="11" t="s">
        <v>667</v>
      </c>
      <c r="B322" s="9" t="s">
        <v>668</v>
      </c>
      <c r="C322" s="9" t="s">
        <v>31</v>
      </c>
      <c r="D322" s="10" t="str">
        <f>VLOOKUP($A322,'[1]Post consultation'!$A:$W,4,FALSE)</f>
        <v>✓</v>
      </c>
      <c r="E322" s="10">
        <f>VLOOKUP($A322,'[1]Post consultation'!$A:$W,5,FALSE)</f>
        <v>0</v>
      </c>
      <c r="F322" s="10">
        <f>VLOOKUP($A322,'[1]Post consultation'!$A:$W,6,FALSE)</f>
        <v>0</v>
      </c>
      <c r="G322" s="10">
        <f>VLOOKUP($A322,'[1]Post consultation'!$A:$W,7,FALSE)</f>
        <v>0</v>
      </c>
      <c r="H322" s="10">
        <f>VLOOKUP($A322,'[1]Post consultation'!$A:$W,8,FALSE)</f>
        <v>0</v>
      </c>
      <c r="I322" s="10" t="str">
        <f>VLOOKUP($A322,'[1]Post consultation'!$A:$W,9,FALSE)</f>
        <v>✓</v>
      </c>
      <c r="J322" s="10" t="str">
        <f>VLOOKUP($A322,'[1]Post consultation'!$A:$W,10,FALSE)</f>
        <v>✓</v>
      </c>
      <c r="K322" s="10">
        <f>VLOOKUP($A322,'[1]Post consultation'!$A:$W,11,FALSE)</f>
        <v>0</v>
      </c>
      <c r="L322" s="10" t="str">
        <f>VLOOKUP($A322,'[1]Post consultation'!$A:$W,12,FALSE)</f>
        <v>✓</v>
      </c>
      <c r="M322" s="10">
        <f>VLOOKUP($A322,'[1]Post consultation'!$A:$W,13,FALSE)</f>
        <v>0</v>
      </c>
      <c r="N322" s="10">
        <f>VLOOKUP($A322,'[1]Post consultation'!$A:$W,14,FALSE)</f>
        <v>0</v>
      </c>
      <c r="O322" s="10">
        <f>VLOOKUP($A322,'[1]Post consultation'!$A:$W,15,FALSE)</f>
        <v>0</v>
      </c>
      <c r="P322" s="10">
        <f>VLOOKUP($A322,'[1]Post consultation'!$A:$W,16,FALSE)</f>
        <v>0</v>
      </c>
      <c r="Q322" s="10" t="str">
        <f>VLOOKUP($A322,'[1]Post consultation'!$A:$W,17,FALSE)</f>
        <v>✓</v>
      </c>
      <c r="R322" s="10">
        <f>VLOOKUP($A322,'[1]Post consultation'!$A:$W,18,FALSE)</f>
        <v>0</v>
      </c>
      <c r="S322" s="10">
        <f>VLOOKUP($A322,'[1]Post consultation'!$A:$W,19,FALSE)</f>
        <v>0</v>
      </c>
      <c r="T322" s="10">
        <f>VLOOKUP($A322,'[1]Post consultation'!$A:$W,20,FALSE)</f>
        <v>0</v>
      </c>
      <c r="U322" s="10">
        <f>VLOOKUP($A322,'[1]Post consultation'!$A:$W,21,FALSE)</f>
        <v>0</v>
      </c>
      <c r="V322" s="10">
        <f>VLOOKUP($A322,'[1]Post consultation'!$A:$W,22,FALSE)</f>
        <v>0</v>
      </c>
      <c r="W322" s="10">
        <f>VLOOKUP($A322,'[1]Post consultation'!$A:$W,23,FALSE)</f>
        <v>0</v>
      </c>
    </row>
    <row r="323" spans="1:23" x14ac:dyDescent="0.4">
      <c r="A323" s="11" t="s">
        <v>669</v>
      </c>
      <c r="B323" s="9" t="s">
        <v>670</v>
      </c>
      <c r="C323" s="9" t="s">
        <v>31</v>
      </c>
      <c r="D323" s="10" t="str">
        <f>VLOOKUP($A323,'[1]Post consultation'!$A:$W,4,FALSE)</f>
        <v>✓</v>
      </c>
      <c r="E323" s="10">
        <f>VLOOKUP($A323,'[1]Post consultation'!$A:$W,5,FALSE)</f>
        <v>0</v>
      </c>
      <c r="F323" s="10">
        <f>VLOOKUP($A323,'[1]Post consultation'!$A:$W,6,FALSE)</f>
        <v>0</v>
      </c>
      <c r="G323" s="10">
        <f>VLOOKUP($A323,'[1]Post consultation'!$A:$W,7,FALSE)</f>
        <v>0</v>
      </c>
      <c r="H323" s="10">
        <f>VLOOKUP($A323,'[1]Post consultation'!$A:$W,8,FALSE)</f>
        <v>0</v>
      </c>
      <c r="I323" s="10">
        <f>VLOOKUP($A323,'[1]Post consultation'!$A:$W,9,FALSE)</f>
        <v>0</v>
      </c>
      <c r="J323" s="10" t="str">
        <f>VLOOKUP($A323,'[1]Post consultation'!$A:$W,10,FALSE)</f>
        <v>✓</v>
      </c>
      <c r="K323" s="10" t="str">
        <f>VLOOKUP($A323,'[1]Post consultation'!$A:$W,11,FALSE)</f>
        <v>✓</v>
      </c>
      <c r="L323" s="10" t="str">
        <f>VLOOKUP($A323,'[1]Post consultation'!$A:$W,12,FALSE)</f>
        <v>✓</v>
      </c>
      <c r="M323" s="10">
        <f>VLOOKUP($A323,'[1]Post consultation'!$A:$W,13,FALSE)</f>
        <v>0</v>
      </c>
      <c r="N323" s="10" t="str">
        <f>VLOOKUP($A323,'[1]Post consultation'!$A:$W,14,FALSE)</f>
        <v>✓</v>
      </c>
      <c r="O323" s="10" t="str">
        <f>VLOOKUP($A323,'[1]Post consultation'!$A:$W,15,FALSE)</f>
        <v>✓</v>
      </c>
      <c r="P323" s="10">
        <f>VLOOKUP($A323,'[1]Post consultation'!$A:$W,16,FALSE)</f>
        <v>0</v>
      </c>
      <c r="Q323" s="10" t="str">
        <f>VLOOKUP($A323,'[1]Post consultation'!$A:$W,17,FALSE)</f>
        <v>✓</v>
      </c>
      <c r="R323" s="10">
        <f>VLOOKUP($A323,'[1]Post consultation'!$A:$W,18,FALSE)</f>
        <v>0</v>
      </c>
      <c r="S323" s="10">
        <f>VLOOKUP($A323,'[1]Post consultation'!$A:$W,19,FALSE)</f>
        <v>0</v>
      </c>
      <c r="T323" s="10">
        <f>VLOOKUP($A323,'[1]Post consultation'!$A:$W,20,FALSE)</f>
        <v>0</v>
      </c>
      <c r="U323" s="10">
        <f>VLOOKUP($A323,'[1]Post consultation'!$A:$W,21,FALSE)</f>
        <v>0</v>
      </c>
      <c r="V323" s="10">
        <f>VLOOKUP($A323,'[1]Post consultation'!$A:$W,22,FALSE)</f>
        <v>0</v>
      </c>
      <c r="W323" s="10">
        <f>VLOOKUP($A323,'[1]Post consultation'!$A:$W,23,FALSE)</f>
        <v>0</v>
      </c>
    </row>
    <row r="324" spans="1:23" x14ac:dyDescent="0.4">
      <c r="A324" s="11" t="s">
        <v>671</v>
      </c>
      <c r="B324" s="9" t="s">
        <v>672</v>
      </c>
      <c r="C324" s="9" t="s">
        <v>31</v>
      </c>
      <c r="D324" s="10" t="str">
        <f>VLOOKUP($A324,'[1]Post consultation'!$A:$W,4,FALSE)</f>
        <v>✓</v>
      </c>
      <c r="E324" s="10">
        <f>VLOOKUP($A324,'[1]Post consultation'!$A:$W,5,FALSE)</f>
        <v>0</v>
      </c>
      <c r="F324" s="10">
        <f>VLOOKUP($A324,'[1]Post consultation'!$A:$W,6,FALSE)</f>
        <v>0</v>
      </c>
      <c r="G324" s="10">
        <f>VLOOKUP($A324,'[1]Post consultation'!$A:$W,7,FALSE)</f>
        <v>0</v>
      </c>
      <c r="H324" s="10">
        <f>VLOOKUP($A324,'[1]Post consultation'!$A:$W,8,FALSE)</f>
        <v>0</v>
      </c>
      <c r="I324" s="10">
        <f>VLOOKUP($A324,'[1]Post consultation'!$A:$W,9,FALSE)</f>
        <v>0</v>
      </c>
      <c r="J324" s="10" t="str">
        <f>VLOOKUP($A324,'[1]Post consultation'!$A:$W,10,FALSE)</f>
        <v>✓</v>
      </c>
      <c r="K324" s="10" t="str">
        <f>VLOOKUP($A324,'[1]Post consultation'!$A:$W,11,FALSE)</f>
        <v>✓</v>
      </c>
      <c r="L324" s="10">
        <f>VLOOKUP($A324,'[1]Post consultation'!$A:$W,12,FALSE)</f>
        <v>0</v>
      </c>
      <c r="M324" s="10">
        <f>VLOOKUP($A324,'[1]Post consultation'!$A:$W,13,FALSE)</f>
        <v>0</v>
      </c>
      <c r="N324" s="10">
        <f>VLOOKUP($A324,'[1]Post consultation'!$A:$W,14,FALSE)</f>
        <v>0</v>
      </c>
      <c r="O324" s="10">
        <f>VLOOKUP($A324,'[1]Post consultation'!$A:$W,15,FALSE)</f>
        <v>0</v>
      </c>
      <c r="P324" s="10">
        <f>VLOOKUP($A324,'[1]Post consultation'!$A:$W,16,FALSE)</f>
        <v>0</v>
      </c>
      <c r="Q324" s="10">
        <f>VLOOKUP($A324,'[1]Post consultation'!$A:$W,17,FALSE)</f>
        <v>0</v>
      </c>
      <c r="R324" s="10" t="str">
        <f>VLOOKUP($A324,'[1]Post consultation'!$A:$W,18,FALSE)</f>
        <v>✓</v>
      </c>
      <c r="S324" s="10">
        <f>VLOOKUP($A324,'[1]Post consultation'!$A:$W,19,FALSE)</f>
        <v>0</v>
      </c>
      <c r="T324" s="10">
        <f>VLOOKUP($A324,'[1]Post consultation'!$A:$W,20,FALSE)</f>
        <v>0</v>
      </c>
      <c r="U324" s="10">
        <f>VLOOKUP($A324,'[1]Post consultation'!$A:$W,21,FALSE)</f>
        <v>0</v>
      </c>
      <c r="V324" s="10">
        <f>VLOOKUP($A324,'[1]Post consultation'!$A:$W,22,FALSE)</f>
        <v>0</v>
      </c>
      <c r="W324" s="10">
        <f>VLOOKUP($A324,'[1]Post consultation'!$A:$W,23,FALSE)</f>
        <v>0</v>
      </c>
    </row>
    <row r="325" spans="1:23" x14ac:dyDescent="0.4">
      <c r="A325" s="11" t="s">
        <v>673</v>
      </c>
      <c r="B325" s="9" t="s">
        <v>674</v>
      </c>
      <c r="C325" s="9" t="s">
        <v>31</v>
      </c>
      <c r="D325" s="10" t="str">
        <f>VLOOKUP($A325,'[1]Post consultation'!$A:$W,4,FALSE)</f>
        <v>✓</v>
      </c>
      <c r="E325" s="10">
        <f>VLOOKUP($A325,'[1]Post consultation'!$A:$W,5,FALSE)</f>
        <v>0</v>
      </c>
      <c r="F325" s="10">
        <f>VLOOKUP($A325,'[1]Post consultation'!$A:$W,6,FALSE)</f>
        <v>0</v>
      </c>
      <c r="G325" s="10">
        <f>VLOOKUP($A325,'[1]Post consultation'!$A:$W,7,FALSE)</f>
        <v>0</v>
      </c>
      <c r="H325" s="10">
        <f>VLOOKUP($A325,'[1]Post consultation'!$A:$W,8,FALSE)</f>
        <v>0</v>
      </c>
      <c r="I325" s="10" t="str">
        <f>VLOOKUP($A325,'[1]Post consultation'!$A:$W,9,FALSE)</f>
        <v>✓</v>
      </c>
      <c r="J325" s="10" t="str">
        <f>VLOOKUP($A325,'[1]Post consultation'!$A:$W,10,FALSE)</f>
        <v>✓</v>
      </c>
      <c r="K325" s="10">
        <f>VLOOKUP($A325,'[1]Post consultation'!$A:$W,11,FALSE)</f>
        <v>0</v>
      </c>
      <c r="L325" s="10" t="str">
        <f>VLOOKUP($A325,'[1]Post consultation'!$A:$W,12,FALSE)</f>
        <v>✓</v>
      </c>
      <c r="M325" s="10">
        <f>VLOOKUP($A325,'[1]Post consultation'!$A:$W,13,FALSE)</f>
        <v>0</v>
      </c>
      <c r="N325" s="10">
        <f>VLOOKUP($A325,'[1]Post consultation'!$A:$W,14,FALSE)</f>
        <v>0</v>
      </c>
      <c r="O325" s="10">
        <f>VLOOKUP($A325,'[1]Post consultation'!$A:$W,15,FALSE)</f>
        <v>0</v>
      </c>
      <c r="P325" s="10">
        <f>VLOOKUP($A325,'[1]Post consultation'!$A:$W,16,FALSE)</f>
        <v>0</v>
      </c>
      <c r="Q325" s="10" t="str">
        <f>VLOOKUP($A325,'[1]Post consultation'!$A:$W,17,FALSE)</f>
        <v>✓</v>
      </c>
      <c r="R325" s="10">
        <f>VLOOKUP($A325,'[1]Post consultation'!$A:$W,18,FALSE)</f>
        <v>0</v>
      </c>
      <c r="S325" s="10">
        <f>VLOOKUP($A325,'[1]Post consultation'!$A:$W,19,FALSE)</f>
        <v>0</v>
      </c>
      <c r="T325" s="10">
        <f>VLOOKUP($A325,'[1]Post consultation'!$A:$W,20,FALSE)</f>
        <v>0</v>
      </c>
      <c r="U325" s="10">
        <f>VLOOKUP($A325,'[1]Post consultation'!$A:$W,21,FALSE)</f>
        <v>0</v>
      </c>
      <c r="V325" s="10">
        <f>VLOOKUP($A325,'[1]Post consultation'!$A:$W,22,FALSE)</f>
        <v>0</v>
      </c>
      <c r="W325" s="10">
        <f>VLOOKUP($A325,'[1]Post consultation'!$A:$W,23,FALSE)</f>
        <v>0</v>
      </c>
    </row>
    <row r="326" spans="1:23" x14ac:dyDescent="0.4">
      <c r="A326" s="11" t="s">
        <v>675</v>
      </c>
      <c r="B326" s="9" t="s">
        <v>676</v>
      </c>
      <c r="C326" s="9" t="s">
        <v>31</v>
      </c>
      <c r="D326" s="10" t="str">
        <f>VLOOKUP($A326,'[1]Post consultation'!$A:$W,4,FALSE)</f>
        <v>✓</v>
      </c>
      <c r="E326" s="10">
        <f>VLOOKUP($A326,'[1]Post consultation'!$A:$W,5,FALSE)</f>
        <v>0</v>
      </c>
      <c r="F326" s="10">
        <f>VLOOKUP($A326,'[1]Post consultation'!$A:$W,6,FALSE)</f>
        <v>0</v>
      </c>
      <c r="G326" s="10">
        <f>VLOOKUP($A326,'[1]Post consultation'!$A:$W,7,FALSE)</f>
        <v>0</v>
      </c>
      <c r="H326" s="10">
        <f>VLOOKUP($A326,'[1]Post consultation'!$A:$W,8,FALSE)</f>
        <v>0</v>
      </c>
      <c r="I326" s="10" t="str">
        <f>VLOOKUP($A326,'[1]Post consultation'!$A:$W,9,FALSE)</f>
        <v>✓</v>
      </c>
      <c r="J326" s="10" t="str">
        <f>VLOOKUP($A326,'[1]Post consultation'!$A:$W,10,FALSE)</f>
        <v>✓</v>
      </c>
      <c r="K326" s="10">
        <f>VLOOKUP($A326,'[1]Post consultation'!$A:$W,11,FALSE)</f>
        <v>0</v>
      </c>
      <c r="L326" s="10" t="str">
        <f>VLOOKUP($A326,'[1]Post consultation'!$A:$W,12,FALSE)</f>
        <v>✓</v>
      </c>
      <c r="M326" s="10">
        <f>VLOOKUP($A326,'[1]Post consultation'!$A:$W,13,FALSE)</f>
        <v>0</v>
      </c>
      <c r="N326" s="10">
        <f>VLOOKUP($A326,'[1]Post consultation'!$A:$W,14,FALSE)</f>
        <v>0</v>
      </c>
      <c r="O326" s="10">
        <f>VLOOKUP($A326,'[1]Post consultation'!$A:$W,15,FALSE)</f>
        <v>0</v>
      </c>
      <c r="P326" s="10">
        <f>VLOOKUP($A326,'[1]Post consultation'!$A:$W,16,FALSE)</f>
        <v>0</v>
      </c>
      <c r="Q326" s="10" t="str">
        <f>VLOOKUP($A326,'[1]Post consultation'!$A:$W,17,FALSE)</f>
        <v>✓</v>
      </c>
      <c r="R326" s="10">
        <f>VLOOKUP($A326,'[1]Post consultation'!$A:$W,18,FALSE)</f>
        <v>0</v>
      </c>
      <c r="S326" s="10">
        <f>VLOOKUP($A326,'[1]Post consultation'!$A:$W,19,FALSE)</f>
        <v>0</v>
      </c>
      <c r="T326" s="10">
        <f>VLOOKUP($A326,'[1]Post consultation'!$A:$W,20,FALSE)</f>
        <v>0</v>
      </c>
      <c r="U326" s="10">
        <f>VLOOKUP($A326,'[1]Post consultation'!$A:$W,21,FALSE)</f>
        <v>0</v>
      </c>
      <c r="V326" s="10">
        <f>VLOOKUP($A326,'[1]Post consultation'!$A:$W,22,FALSE)</f>
        <v>0</v>
      </c>
      <c r="W326" s="10">
        <f>VLOOKUP($A326,'[1]Post consultation'!$A:$W,23,FALSE)</f>
        <v>0</v>
      </c>
    </row>
    <row r="327" spans="1:23" x14ac:dyDescent="0.4">
      <c r="A327" s="11" t="s">
        <v>677</v>
      </c>
      <c r="B327" s="9" t="s">
        <v>678</v>
      </c>
      <c r="C327" s="9" t="s">
        <v>31</v>
      </c>
      <c r="D327" s="10" t="str">
        <f>VLOOKUP($A327,'[1]Post consultation'!$A:$W,4,FALSE)</f>
        <v>✓</v>
      </c>
      <c r="E327" s="10">
        <f>VLOOKUP($A327,'[1]Post consultation'!$A:$W,5,FALSE)</f>
        <v>0</v>
      </c>
      <c r="F327" s="10">
        <f>VLOOKUP($A327,'[1]Post consultation'!$A:$W,6,FALSE)</f>
        <v>0</v>
      </c>
      <c r="G327" s="10">
        <f>VLOOKUP($A327,'[1]Post consultation'!$A:$W,7,FALSE)</f>
        <v>0</v>
      </c>
      <c r="H327" s="10">
        <f>VLOOKUP($A327,'[1]Post consultation'!$A:$W,8,FALSE)</f>
        <v>0</v>
      </c>
      <c r="I327" s="10">
        <f>VLOOKUP($A327,'[1]Post consultation'!$A:$W,9,FALSE)</f>
        <v>0</v>
      </c>
      <c r="J327" s="10" t="str">
        <f>VLOOKUP($A327,'[1]Post consultation'!$A:$W,10,FALSE)</f>
        <v>✓</v>
      </c>
      <c r="K327" s="10">
        <f>VLOOKUP($A327,'[1]Post consultation'!$A:$W,11,FALSE)</f>
        <v>0</v>
      </c>
      <c r="L327" s="10" t="str">
        <f>VLOOKUP($A327,'[1]Post consultation'!$A:$W,12,FALSE)</f>
        <v>✓</v>
      </c>
      <c r="M327" s="10">
        <f>VLOOKUP($A327,'[1]Post consultation'!$A:$W,13,FALSE)</f>
        <v>0</v>
      </c>
      <c r="N327" s="10">
        <f>VLOOKUP($A327,'[1]Post consultation'!$A:$W,14,FALSE)</f>
        <v>0</v>
      </c>
      <c r="O327" s="10">
        <f>VLOOKUP($A327,'[1]Post consultation'!$A:$W,15,FALSE)</f>
        <v>0</v>
      </c>
      <c r="P327" s="10">
        <f>VLOOKUP($A327,'[1]Post consultation'!$A:$W,16,FALSE)</f>
        <v>0</v>
      </c>
      <c r="Q327" s="10" t="str">
        <f>VLOOKUP($A327,'[1]Post consultation'!$A:$W,17,FALSE)</f>
        <v>✓</v>
      </c>
      <c r="R327" s="10">
        <f>VLOOKUP($A327,'[1]Post consultation'!$A:$W,18,FALSE)</f>
        <v>0</v>
      </c>
      <c r="S327" s="10">
        <f>VLOOKUP($A327,'[1]Post consultation'!$A:$W,19,FALSE)</f>
        <v>0</v>
      </c>
      <c r="T327" s="10">
        <f>VLOOKUP($A327,'[1]Post consultation'!$A:$W,20,FALSE)</f>
        <v>0</v>
      </c>
      <c r="U327" s="10">
        <f>VLOOKUP($A327,'[1]Post consultation'!$A:$W,21,FALSE)</f>
        <v>0</v>
      </c>
      <c r="V327" s="10">
        <f>VLOOKUP($A327,'[1]Post consultation'!$A:$W,22,FALSE)</f>
        <v>0</v>
      </c>
      <c r="W327" s="10">
        <f>VLOOKUP($A327,'[1]Post consultation'!$A:$W,23,FALSE)</f>
        <v>0</v>
      </c>
    </row>
    <row r="328" spans="1:23" x14ac:dyDescent="0.4">
      <c r="A328" s="11" t="s">
        <v>679</v>
      </c>
      <c r="B328" s="9" t="s">
        <v>680</v>
      </c>
      <c r="C328" s="9" t="s">
        <v>31</v>
      </c>
      <c r="D328" s="10" t="str">
        <f>VLOOKUP($A328,'[1]Post consultation'!$A:$W,4,FALSE)</f>
        <v>✓</v>
      </c>
      <c r="E328" s="10">
        <f>VLOOKUP($A328,'[1]Post consultation'!$A:$W,5,FALSE)</f>
        <v>0</v>
      </c>
      <c r="F328" s="10">
        <f>VLOOKUP($A328,'[1]Post consultation'!$A:$W,6,FALSE)</f>
        <v>0</v>
      </c>
      <c r="G328" s="10">
        <f>VLOOKUP($A328,'[1]Post consultation'!$A:$W,7,FALSE)</f>
        <v>0</v>
      </c>
      <c r="H328" s="10">
        <f>VLOOKUP($A328,'[1]Post consultation'!$A:$W,8,FALSE)</f>
        <v>0</v>
      </c>
      <c r="I328" s="10" t="str">
        <f>VLOOKUP($A328,'[1]Post consultation'!$A:$W,9,FALSE)</f>
        <v>✓</v>
      </c>
      <c r="J328" s="10" t="str">
        <f>VLOOKUP($A328,'[1]Post consultation'!$A:$W,10,FALSE)</f>
        <v>✓</v>
      </c>
      <c r="K328" s="10">
        <f>VLOOKUP($A328,'[1]Post consultation'!$A:$W,11,FALSE)</f>
        <v>0</v>
      </c>
      <c r="L328" s="10" t="str">
        <f>VLOOKUP($A328,'[1]Post consultation'!$A:$W,12,FALSE)</f>
        <v>✓</v>
      </c>
      <c r="M328" s="10">
        <f>VLOOKUP($A328,'[1]Post consultation'!$A:$W,13,FALSE)</f>
        <v>0</v>
      </c>
      <c r="N328" s="10">
        <f>VLOOKUP($A328,'[1]Post consultation'!$A:$W,14,FALSE)</f>
        <v>0</v>
      </c>
      <c r="O328" s="10">
        <f>VLOOKUP($A328,'[1]Post consultation'!$A:$W,15,FALSE)</f>
        <v>0</v>
      </c>
      <c r="P328" s="10">
        <f>VLOOKUP($A328,'[1]Post consultation'!$A:$W,16,FALSE)</f>
        <v>0</v>
      </c>
      <c r="Q328" s="10" t="str">
        <f>VLOOKUP($A328,'[1]Post consultation'!$A:$W,17,FALSE)</f>
        <v>✓</v>
      </c>
      <c r="R328" s="10">
        <f>VLOOKUP($A328,'[1]Post consultation'!$A:$W,18,FALSE)</f>
        <v>0</v>
      </c>
      <c r="S328" s="10">
        <f>VLOOKUP($A328,'[1]Post consultation'!$A:$W,19,FALSE)</f>
        <v>0</v>
      </c>
      <c r="T328" s="10">
        <f>VLOOKUP($A328,'[1]Post consultation'!$A:$W,20,FALSE)</f>
        <v>0</v>
      </c>
      <c r="U328" s="10">
        <f>VLOOKUP($A328,'[1]Post consultation'!$A:$W,21,FALSE)</f>
        <v>0</v>
      </c>
      <c r="V328" s="10">
        <f>VLOOKUP($A328,'[1]Post consultation'!$A:$W,22,FALSE)</f>
        <v>0</v>
      </c>
      <c r="W328" s="10">
        <f>VLOOKUP($A328,'[1]Post consultation'!$A:$W,23,FALSE)</f>
        <v>0</v>
      </c>
    </row>
    <row r="329" spans="1:23" x14ac:dyDescent="0.4">
      <c r="A329" s="11" t="s">
        <v>681</v>
      </c>
      <c r="B329" s="9" t="s">
        <v>682</v>
      </c>
      <c r="C329" s="9" t="s">
        <v>31</v>
      </c>
      <c r="D329" s="10" t="str">
        <f>VLOOKUP($A329,'[1]Post consultation'!$A:$W,4,FALSE)</f>
        <v>✓</v>
      </c>
      <c r="E329" s="10">
        <f>VLOOKUP($A329,'[1]Post consultation'!$A:$W,5,FALSE)</f>
        <v>0</v>
      </c>
      <c r="F329" s="10">
        <f>VLOOKUP($A329,'[1]Post consultation'!$A:$W,6,FALSE)</f>
        <v>0</v>
      </c>
      <c r="G329" s="10">
        <f>VLOOKUP($A329,'[1]Post consultation'!$A:$W,7,FALSE)</f>
        <v>0</v>
      </c>
      <c r="H329" s="10">
        <f>VLOOKUP($A329,'[1]Post consultation'!$A:$W,8,FALSE)</f>
        <v>0</v>
      </c>
      <c r="I329" s="10" t="str">
        <f>VLOOKUP($A329,'[1]Post consultation'!$A:$W,9,FALSE)</f>
        <v>✓</v>
      </c>
      <c r="J329" s="10" t="str">
        <f>VLOOKUP($A329,'[1]Post consultation'!$A:$W,10,FALSE)</f>
        <v>✓</v>
      </c>
      <c r="K329" s="10">
        <f>VLOOKUP($A329,'[1]Post consultation'!$A:$W,11,FALSE)</f>
        <v>0</v>
      </c>
      <c r="L329" s="10" t="str">
        <f>VLOOKUP($A329,'[1]Post consultation'!$A:$W,12,FALSE)</f>
        <v>✓</v>
      </c>
      <c r="M329" s="10">
        <f>VLOOKUP($A329,'[1]Post consultation'!$A:$W,13,FALSE)</f>
        <v>0</v>
      </c>
      <c r="N329" s="10">
        <f>VLOOKUP($A329,'[1]Post consultation'!$A:$W,14,FALSE)</f>
        <v>0</v>
      </c>
      <c r="O329" s="10">
        <f>VLOOKUP($A329,'[1]Post consultation'!$A:$W,15,FALSE)</f>
        <v>0</v>
      </c>
      <c r="P329" s="10">
        <f>VLOOKUP($A329,'[1]Post consultation'!$A:$W,16,FALSE)</f>
        <v>0</v>
      </c>
      <c r="Q329" s="10" t="str">
        <f>VLOOKUP($A329,'[1]Post consultation'!$A:$W,17,FALSE)</f>
        <v>✓</v>
      </c>
      <c r="R329" s="10">
        <f>VLOOKUP($A329,'[1]Post consultation'!$A:$W,18,FALSE)</f>
        <v>0</v>
      </c>
      <c r="S329" s="10">
        <f>VLOOKUP($A329,'[1]Post consultation'!$A:$W,19,FALSE)</f>
        <v>0</v>
      </c>
      <c r="T329" s="10">
        <f>VLOOKUP($A329,'[1]Post consultation'!$A:$W,20,FALSE)</f>
        <v>0</v>
      </c>
      <c r="U329" s="10">
        <f>VLOOKUP($A329,'[1]Post consultation'!$A:$W,21,FALSE)</f>
        <v>0</v>
      </c>
      <c r="V329" s="10">
        <f>VLOOKUP($A329,'[1]Post consultation'!$A:$W,22,FALSE)</f>
        <v>0</v>
      </c>
      <c r="W329" s="10">
        <f>VLOOKUP($A329,'[1]Post consultation'!$A:$W,23,FALSE)</f>
        <v>0</v>
      </c>
    </row>
    <row r="330" spans="1:23" x14ac:dyDescent="0.4">
      <c r="A330" s="11" t="s">
        <v>683</v>
      </c>
      <c r="B330" s="9" t="s">
        <v>684</v>
      </c>
      <c r="C330" s="9" t="s">
        <v>31</v>
      </c>
      <c r="D330" s="10" t="str">
        <f>VLOOKUP($A330,'[1]Post consultation'!$A:$W,4,FALSE)</f>
        <v>✓</v>
      </c>
      <c r="E330" s="10">
        <f>VLOOKUP($A330,'[1]Post consultation'!$A:$W,5,FALSE)</f>
        <v>0</v>
      </c>
      <c r="F330" s="10">
        <f>VLOOKUP($A330,'[1]Post consultation'!$A:$W,6,FALSE)</f>
        <v>0</v>
      </c>
      <c r="G330" s="10">
        <f>VLOOKUP($A330,'[1]Post consultation'!$A:$W,7,FALSE)</f>
        <v>0</v>
      </c>
      <c r="H330" s="10">
        <f>VLOOKUP($A330,'[1]Post consultation'!$A:$W,8,FALSE)</f>
        <v>0</v>
      </c>
      <c r="I330" s="10">
        <f>VLOOKUP($A330,'[1]Post consultation'!$A:$W,9,FALSE)</f>
        <v>0</v>
      </c>
      <c r="J330" s="10" t="str">
        <f>VLOOKUP($A330,'[1]Post consultation'!$A:$W,10,FALSE)</f>
        <v>✓</v>
      </c>
      <c r="K330" s="10">
        <f>VLOOKUP($A330,'[1]Post consultation'!$A:$W,11,FALSE)</f>
        <v>0</v>
      </c>
      <c r="L330" s="10" t="str">
        <f>VLOOKUP($A330,'[1]Post consultation'!$A:$W,12,FALSE)</f>
        <v>✓</v>
      </c>
      <c r="M330" s="10">
        <f>VLOOKUP($A330,'[1]Post consultation'!$A:$W,13,FALSE)</f>
        <v>0</v>
      </c>
      <c r="N330" s="10">
        <f>VLOOKUP($A330,'[1]Post consultation'!$A:$W,14,FALSE)</f>
        <v>0</v>
      </c>
      <c r="O330" s="10">
        <f>VLOOKUP($A330,'[1]Post consultation'!$A:$W,15,FALSE)</f>
        <v>0</v>
      </c>
      <c r="P330" s="10">
        <f>VLOOKUP($A330,'[1]Post consultation'!$A:$W,16,FALSE)</f>
        <v>0</v>
      </c>
      <c r="Q330" s="10" t="str">
        <f>VLOOKUP($A330,'[1]Post consultation'!$A:$W,17,FALSE)</f>
        <v>✓</v>
      </c>
      <c r="R330" s="10">
        <f>VLOOKUP($A330,'[1]Post consultation'!$A:$W,18,FALSE)</f>
        <v>0</v>
      </c>
      <c r="S330" s="10">
        <f>VLOOKUP($A330,'[1]Post consultation'!$A:$W,19,FALSE)</f>
        <v>0</v>
      </c>
      <c r="T330" s="10">
        <f>VLOOKUP($A330,'[1]Post consultation'!$A:$W,20,FALSE)</f>
        <v>0</v>
      </c>
      <c r="U330" s="10">
        <f>VLOOKUP($A330,'[1]Post consultation'!$A:$W,21,FALSE)</f>
        <v>0</v>
      </c>
      <c r="V330" s="10">
        <f>VLOOKUP($A330,'[1]Post consultation'!$A:$W,22,FALSE)</f>
        <v>0</v>
      </c>
      <c r="W330" s="10">
        <f>VLOOKUP($A330,'[1]Post consultation'!$A:$W,23,FALSE)</f>
        <v>0</v>
      </c>
    </row>
    <row r="331" spans="1:23" x14ac:dyDescent="0.4">
      <c r="A331" s="11" t="s">
        <v>685</v>
      </c>
      <c r="B331" s="9" t="s">
        <v>686</v>
      </c>
      <c r="C331" s="9" t="s">
        <v>31</v>
      </c>
      <c r="D331" s="10" t="str">
        <f>VLOOKUP($A331,'[1]Post consultation'!$A:$W,4,FALSE)</f>
        <v>✓</v>
      </c>
      <c r="E331" s="10">
        <f>VLOOKUP($A331,'[1]Post consultation'!$A:$W,5,FALSE)</f>
        <v>0</v>
      </c>
      <c r="F331" s="10">
        <f>VLOOKUP($A331,'[1]Post consultation'!$A:$W,6,FALSE)</f>
        <v>0</v>
      </c>
      <c r="G331" s="10">
        <f>VLOOKUP($A331,'[1]Post consultation'!$A:$W,7,FALSE)</f>
        <v>0</v>
      </c>
      <c r="H331" s="10">
        <f>VLOOKUP($A331,'[1]Post consultation'!$A:$W,8,FALSE)</f>
        <v>0</v>
      </c>
      <c r="I331" s="10" t="str">
        <f>VLOOKUP($A331,'[1]Post consultation'!$A:$W,9,FALSE)</f>
        <v>✓</v>
      </c>
      <c r="J331" s="10" t="str">
        <f>VLOOKUP($A331,'[1]Post consultation'!$A:$W,10,FALSE)</f>
        <v>✓</v>
      </c>
      <c r="K331" s="10">
        <f>VLOOKUP($A331,'[1]Post consultation'!$A:$W,11,FALSE)</f>
        <v>0</v>
      </c>
      <c r="L331" s="10" t="str">
        <f>VLOOKUP($A331,'[1]Post consultation'!$A:$W,12,FALSE)</f>
        <v>✓</v>
      </c>
      <c r="M331" s="10">
        <f>VLOOKUP($A331,'[1]Post consultation'!$A:$W,13,FALSE)</f>
        <v>0</v>
      </c>
      <c r="N331" s="10">
        <f>VLOOKUP($A331,'[1]Post consultation'!$A:$W,14,FALSE)</f>
        <v>0</v>
      </c>
      <c r="O331" s="10">
        <f>VLOOKUP($A331,'[1]Post consultation'!$A:$W,15,FALSE)</f>
        <v>0</v>
      </c>
      <c r="P331" s="10">
        <f>VLOOKUP($A331,'[1]Post consultation'!$A:$W,16,FALSE)</f>
        <v>0</v>
      </c>
      <c r="Q331" s="10" t="str">
        <f>VLOOKUP($A331,'[1]Post consultation'!$A:$W,17,FALSE)</f>
        <v>✓</v>
      </c>
      <c r="R331" s="10">
        <f>VLOOKUP($A331,'[1]Post consultation'!$A:$W,18,FALSE)</f>
        <v>0</v>
      </c>
      <c r="S331" s="10">
        <f>VLOOKUP($A331,'[1]Post consultation'!$A:$W,19,FALSE)</f>
        <v>0</v>
      </c>
      <c r="T331" s="10">
        <f>VLOOKUP($A331,'[1]Post consultation'!$A:$W,20,FALSE)</f>
        <v>0</v>
      </c>
      <c r="U331" s="10">
        <f>VLOOKUP($A331,'[1]Post consultation'!$A:$W,21,FALSE)</f>
        <v>0</v>
      </c>
      <c r="V331" s="10">
        <f>VLOOKUP($A331,'[1]Post consultation'!$A:$W,22,FALSE)</f>
        <v>0</v>
      </c>
      <c r="W331" s="10">
        <f>VLOOKUP($A331,'[1]Post consultation'!$A:$W,23,FALSE)</f>
        <v>0</v>
      </c>
    </row>
    <row r="332" spans="1:23" x14ac:dyDescent="0.4">
      <c r="A332" s="11" t="s">
        <v>687</v>
      </c>
      <c r="B332" s="9" t="s">
        <v>688</v>
      </c>
      <c r="C332" s="9" t="s">
        <v>31</v>
      </c>
      <c r="D332" s="10" t="str">
        <f>VLOOKUP($A332,'[1]Post consultation'!$A:$W,4,FALSE)</f>
        <v>✓</v>
      </c>
      <c r="E332" s="10">
        <f>VLOOKUP($A332,'[1]Post consultation'!$A:$W,5,FALSE)</f>
        <v>0</v>
      </c>
      <c r="F332" s="10">
        <f>VLOOKUP($A332,'[1]Post consultation'!$A:$W,6,FALSE)</f>
        <v>0</v>
      </c>
      <c r="G332" s="10">
        <f>VLOOKUP($A332,'[1]Post consultation'!$A:$W,7,FALSE)</f>
        <v>0</v>
      </c>
      <c r="H332" s="10">
        <f>VLOOKUP($A332,'[1]Post consultation'!$A:$W,8,FALSE)</f>
        <v>0</v>
      </c>
      <c r="I332" s="10" t="str">
        <f>VLOOKUP($A332,'[1]Post consultation'!$A:$W,9,FALSE)</f>
        <v>✓</v>
      </c>
      <c r="J332" s="10" t="str">
        <f>VLOOKUP($A332,'[1]Post consultation'!$A:$W,10,FALSE)</f>
        <v>✓</v>
      </c>
      <c r="K332" s="10">
        <f>VLOOKUP($A332,'[1]Post consultation'!$A:$W,11,FALSE)</f>
        <v>0</v>
      </c>
      <c r="L332" s="10" t="str">
        <f>VLOOKUP($A332,'[1]Post consultation'!$A:$W,12,FALSE)</f>
        <v>✓</v>
      </c>
      <c r="M332" s="10">
        <f>VLOOKUP($A332,'[1]Post consultation'!$A:$W,13,FALSE)</f>
        <v>0</v>
      </c>
      <c r="N332" s="10">
        <f>VLOOKUP($A332,'[1]Post consultation'!$A:$W,14,FALSE)</f>
        <v>0</v>
      </c>
      <c r="O332" s="10">
        <f>VLOOKUP($A332,'[1]Post consultation'!$A:$W,15,FALSE)</f>
        <v>0</v>
      </c>
      <c r="P332" s="10">
        <f>VLOOKUP($A332,'[1]Post consultation'!$A:$W,16,FALSE)</f>
        <v>0</v>
      </c>
      <c r="Q332" s="10" t="str">
        <f>VLOOKUP($A332,'[1]Post consultation'!$A:$W,17,FALSE)</f>
        <v>✓</v>
      </c>
      <c r="R332" s="10">
        <f>VLOOKUP($A332,'[1]Post consultation'!$A:$W,18,FALSE)</f>
        <v>0</v>
      </c>
      <c r="S332" s="10">
        <f>VLOOKUP($A332,'[1]Post consultation'!$A:$W,19,FALSE)</f>
        <v>0</v>
      </c>
      <c r="T332" s="10">
        <f>VLOOKUP($A332,'[1]Post consultation'!$A:$W,20,FALSE)</f>
        <v>0</v>
      </c>
      <c r="U332" s="10">
        <f>VLOOKUP($A332,'[1]Post consultation'!$A:$W,21,FALSE)</f>
        <v>0</v>
      </c>
      <c r="V332" s="10">
        <f>VLOOKUP($A332,'[1]Post consultation'!$A:$W,22,FALSE)</f>
        <v>0</v>
      </c>
      <c r="W332" s="10">
        <f>VLOOKUP($A332,'[1]Post consultation'!$A:$W,23,FALSE)</f>
        <v>0</v>
      </c>
    </row>
    <row r="333" spans="1:23" x14ac:dyDescent="0.4">
      <c r="A333" s="11" t="s">
        <v>689</v>
      </c>
      <c r="B333" s="9" t="s">
        <v>690</v>
      </c>
      <c r="C333" s="9" t="s">
        <v>31</v>
      </c>
      <c r="D333" s="10" t="str">
        <f>VLOOKUP($A333,'[1]Post consultation'!$A:$W,4,FALSE)</f>
        <v>✓</v>
      </c>
      <c r="E333" s="10">
        <f>VLOOKUP($A333,'[1]Post consultation'!$A:$W,5,FALSE)</f>
        <v>0</v>
      </c>
      <c r="F333" s="10" t="str">
        <f>VLOOKUP($A333,'[1]Post consultation'!$A:$W,6,FALSE)</f>
        <v>✓</v>
      </c>
      <c r="G333" s="10">
        <f>VLOOKUP($A333,'[1]Post consultation'!$A:$W,7,FALSE)</f>
        <v>0</v>
      </c>
      <c r="H333" s="10">
        <f>VLOOKUP($A333,'[1]Post consultation'!$A:$W,8,FALSE)</f>
        <v>0</v>
      </c>
      <c r="I333" s="10">
        <f>VLOOKUP($A333,'[1]Post consultation'!$A:$W,9,FALSE)</f>
        <v>0</v>
      </c>
      <c r="J333" s="10" t="str">
        <f>VLOOKUP($A333,'[1]Post consultation'!$A:$W,10,FALSE)</f>
        <v>✓</v>
      </c>
      <c r="K333" s="10">
        <f>VLOOKUP($A333,'[1]Post consultation'!$A:$W,11,FALSE)</f>
        <v>0</v>
      </c>
      <c r="L333" s="10" t="str">
        <f>VLOOKUP($A333,'[1]Post consultation'!$A:$W,12,FALSE)</f>
        <v>✓</v>
      </c>
      <c r="M333" s="10">
        <f>VLOOKUP($A333,'[1]Post consultation'!$A:$W,13,FALSE)</f>
        <v>0</v>
      </c>
      <c r="N333" s="10">
        <f>VLOOKUP($A333,'[1]Post consultation'!$A:$W,14,FALSE)</f>
        <v>0</v>
      </c>
      <c r="O333" s="10">
        <f>VLOOKUP($A333,'[1]Post consultation'!$A:$W,15,FALSE)</f>
        <v>0</v>
      </c>
      <c r="P333" s="10">
        <f>VLOOKUP($A333,'[1]Post consultation'!$A:$W,16,FALSE)</f>
        <v>0</v>
      </c>
      <c r="Q333" s="10" t="str">
        <f>VLOOKUP($A333,'[1]Post consultation'!$A:$W,17,FALSE)</f>
        <v>✓</v>
      </c>
      <c r="R333" s="10">
        <f>VLOOKUP($A333,'[1]Post consultation'!$A:$W,18,FALSE)</f>
        <v>0</v>
      </c>
      <c r="S333" s="10">
        <f>VLOOKUP($A333,'[1]Post consultation'!$A:$W,19,FALSE)</f>
        <v>0</v>
      </c>
      <c r="T333" s="10">
        <f>VLOOKUP($A333,'[1]Post consultation'!$A:$W,20,FALSE)</f>
        <v>0</v>
      </c>
      <c r="U333" s="10">
        <f>VLOOKUP($A333,'[1]Post consultation'!$A:$W,21,FALSE)</f>
        <v>0</v>
      </c>
      <c r="V333" s="10">
        <f>VLOOKUP($A333,'[1]Post consultation'!$A:$W,22,FALSE)</f>
        <v>0</v>
      </c>
      <c r="W333" s="10">
        <f>VLOOKUP($A333,'[1]Post consultation'!$A:$W,23,FALSE)</f>
        <v>0</v>
      </c>
    </row>
    <row r="334" spans="1:23" x14ac:dyDescent="0.4">
      <c r="A334" s="11" t="s">
        <v>691</v>
      </c>
      <c r="B334" s="9" t="s">
        <v>692</v>
      </c>
      <c r="C334" s="9" t="s">
        <v>510</v>
      </c>
      <c r="D334" s="10" t="str">
        <f>VLOOKUP($A334,'[1]Post consultation'!$A:$W,4,FALSE)</f>
        <v>✓</v>
      </c>
      <c r="E334" s="10">
        <f>VLOOKUP($A334,'[1]Post consultation'!$A:$W,5,FALSE)</f>
        <v>0</v>
      </c>
      <c r="F334" s="10">
        <f>VLOOKUP($A334,'[1]Post consultation'!$A:$W,6,FALSE)</f>
        <v>0</v>
      </c>
      <c r="G334" s="10">
        <f>VLOOKUP($A334,'[1]Post consultation'!$A:$W,7,FALSE)</f>
        <v>0</v>
      </c>
      <c r="H334" s="10">
        <f>VLOOKUP($A334,'[1]Post consultation'!$A:$W,8,FALSE)</f>
        <v>0</v>
      </c>
      <c r="I334" s="10">
        <f>VLOOKUP($A334,'[1]Post consultation'!$A:$W,9,FALSE)</f>
        <v>0</v>
      </c>
      <c r="J334" s="10" t="str">
        <f>VLOOKUP($A334,'[1]Post consultation'!$A:$W,10,FALSE)</f>
        <v>✓</v>
      </c>
      <c r="K334" s="10">
        <f>VLOOKUP($A334,'[1]Post consultation'!$A:$W,11,FALSE)</f>
        <v>0</v>
      </c>
      <c r="L334" s="10" t="str">
        <f>VLOOKUP($A334,'[1]Post consultation'!$A:$W,12,FALSE)</f>
        <v>✓</v>
      </c>
      <c r="M334" s="10">
        <f>VLOOKUP($A334,'[1]Post consultation'!$A:$W,13,FALSE)</f>
        <v>0</v>
      </c>
      <c r="N334" s="10">
        <f>VLOOKUP($A334,'[1]Post consultation'!$A:$W,14,FALSE)</f>
        <v>0</v>
      </c>
      <c r="O334" s="10">
        <f>VLOOKUP($A334,'[1]Post consultation'!$A:$W,15,FALSE)</f>
        <v>0</v>
      </c>
      <c r="P334" s="10">
        <f>VLOOKUP($A334,'[1]Post consultation'!$A:$W,16,FALSE)</f>
        <v>0</v>
      </c>
      <c r="Q334" s="10" t="str">
        <f>VLOOKUP($A334,'[1]Post consultation'!$A:$W,17,FALSE)</f>
        <v>✓</v>
      </c>
      <c r="R334" s="10">
        <f>VLOOKUP($A334,'[1]Post consultation'!$A:$W,18,FALSE)</f>
        <v>0</v>
      </c>
      <c r="S334" s="10">
        <f>VLOOKUP($A334,'[1]Post consultation'!$A:$W,19,FALSE)</f>
        <v>0</v>
      </c>
      <c r="T334" s="10">
        <f>VLOOKUP($A334,'[1]Post consultation'!$A:$W,20,FALSE)</f>
        <v>0</v>
      </c>
      <c r="U334" s="10">
        <f>VLOOKUP($A334,'[1]Post consultation'!$A:$W,21,FALSE)</f>
        <v>0</v>
      </c>
      <c r="V334" s="10">
        <f>VLOOKUP($A334,'[1]Post consultation'!$A:$W,22,FALSE)</f>
        <v>0</v>
      </c>
      <c r="W334" s="10">
        <f>VLOOKUP($A334,'[1]Post consultation'!$A:$W,23,FALSE)</f>
        <v>0</v>
      </c>
    </row>
    <row r="335" spans="1:23" x14ac:dyDescent="0.4">
      <c r="A335" s="11" t="s">
        <v>693</v>
      </c>
      <c r="B335" s="9" t="s">
        <v>694</v>
      </c>
      <c r="C335" s="9" t="s">
        <v>31</v>
      </c>
      <c r="D335" s="10" t="str">
        <f>VLOOKUP($A335,'[1]Post consultation'!$A:$W,4,FALSE)</f>
        <v>✓</v>
      </c>
      <c r="E335" s="10">
        <f>VLOOKUP($A335,'[1]Post consultation'!$A:$W,5,FALSE)</f>
        <v>0</v>
      </c>
      <c r="F335" s="10">
        <f>VLOOKUP($A335,'[1]Post consultation'!$A:$W,6,FALSE)</f>
        <v>0</v>
      </c>
      <c r="G335" s="10">
        <f>VLOOKUP($A335,'[1]Post consultation'!$A:$W,7,FALSE)</f>
        <v>0</v>
      </c>
      <c r="H335" s="10">
        <f>VLOOKUP($A335,'[1]Post consultation'!$A:$W,8,FALSE)</f>
        <v>0</v>
      </c>
      <c r="I335" s="10">
        <f>VLOOKUP($A335,'[1]Post consultation'!$A:$W,9,FALSE)</f>
        <v>0</v>
      </c>
      <c r="J335" s="10" t="str">
        <f>VLOOKUP($A335,'[1]Post consultation'!$A:$W,10,FALSE)</f>
        <v>✓</v>
      </c>
      <c r="K335" s="10">
        <f>VLOOKUP($A335,'[1]Post consultation'!$A:$W,11,FALSE)</f>
        <v>0</v>
      </c>
      <c r="L335" s="10" t="str">
        <f>VLOOKUP($A335,'[1]Post consultation'!$A:$W,12,FALSE)</f>
        <v>✓</v>
      </c>
      <c r="M335" s="10">
        <f>VLOOKUP($A335,'[1]Post consultation'!$A:$W,13,FALSE)</f>
        <v>0</v>
      </c>
      <c r="N335" s="10">
        <f>VLOOKUP($A335,'[1]Post consultation'!$A:$W,14,FALSE)</f>
        <v>0</v>
      </c>
      <c r="O335" s="10">
        <f>VLOOKUP($A335,'[1]Post consultation'!$A:$W,15,FALSE)</f>
        <v>0</v>
      </c>
      <c r="P335" s="10">
        <f>VLOOKUP($A335,'[1]Post consultation'!$A:$W,16,FALSE)</f>
        <v>0</v>
      </c>
      <c r="Q335" s="10" t="str">
        <f>VLOOKUP($A335,'[1]Post consultation'!$A:$W,17,FALSE)</f>
        <v>✓</v>
      </c>
      <c r="R335" s="10">
        <f>VLOOKUP($A335,'[1]Post consultation'!$A:$W,18,FALSE)</f>
        <v>0</v>
      </c>
      <c r="S335" s="10">
        <f>VLOOKUP($A335,'[1]Post consultation'!$A:$W,19,FALSE)</f>
        <v>0</v>
      </c>
      <c r="T335" s="10">
        <f>VLOOKUP($A335,'[1]Post consultation'!$A:$W,20,FALSE)</f>
        <v>0</v>
      </c>
      <c r="U335" s="10">
        <f>VLOOKUP($A335,'[1]Post consultation'!$A:$W,21,FALSE)</f>
        <v>0</v>
      </c>
      <c r="V335" s="10">
        <f>VLOOKUP($A335,'[1]Post consultation'!$A:$W,22,FALSE)</f>
        <v>0</v>
      </c>
      <c r="W335" s="10">
        <f>VLOOKUP($A335,'[1]Post consultation'!$A:$W,23,FALSE)</f>
        <v>0</v>
      </c>
    </row>
    <row r="336" spans="1:23" x14ac:dyDescent="0.4">
      <c r="A336" s="11" t="s">
        <v>695</v>
      </c>
      <c r="B336" s="9" t="s">
        <v>696</v>
      </c>
      <c r="C336" s="9" t="s">
        <v>31</v>
      </c>
      <c r="D336" s="10" t="str">
        <f>VLOOKUP($A336,'[1]Post consultation'!$A:$W,4,FALSE)</f>
        <v>✓</v>
      </c>
      <c r="E336" s="10">
        <f>VLOOKUP($A336,'[1]Post consultation'!$A:$W,5,FALSE)</f>
        <v>0</v>
      </c>
      <c r="F336" s="10">
        <f>VLOOKUP($A336,'[1]Post consultation'!$A:$W,6,FALSE)</f>
        <v>0</v>
      </c>
      <c r="G336" s="10">
        <f>VLOOKUP($A336,'[1]Post consultation'!$A:$W,7,FALSE)</f>
        <v>0</v>
      </c>
      <c r="H336" s="10">
        <f>VLOOKUP($A336,'[1]Post consultation'!$A:$W,8,FALSE)</f>
        <v>0</v>
      </c>
      <c r="I336" s="10" t="str">
        <f>VLOOKUP($A336,'[1]Post consultation'!$A:$W,9,FALSE)</f>
        <v>✓</v>
      </c>
      <c r="J336" s="10" t="str">
        <f>VLOOKUP($A336,'[1]Post consultation'!$A:$W,10,FALSE)</f>
        <v>✓</v>
      </c>
      <c r="K336" s="10" t="str">
        <f>VLOOKUP($A336,'[1]Post consultation'!$A:$W,11,FALSE)</f>
        <v>✓</v>
      </c>
      <c r="L336" s="10" t="str">
        <f>VLOOKUP($A336,'[1]Post consultation'!$A:$W,12,FALSE)</f>
        <v>✓</v>
      </c>
      <c r="M336" s="10">
        <f>VLOOKUP($A336,'[1]Post consultation'!$A:$W,13,FALSE)</f>
        <v>0</v>
      </c>
      <c r="N336" s="10">
        <f>VLOOKUP($A336,'[1]Post consultation'!$A:$W,14,FALSE)</f>
        <v>0</v>
      </c>
      <c r="O336" s="10">
        <f>VLOOKUP($A336,'[1]Post consultation'!$A:$W,15,FALSE)</f>
        <v>0</v>
      </c>
      <c r="P336" s="10">
        <f>VLOOKUP($A336,'[1]Post consultation'!$A:$W,16,FALSE)</f>
        <v>0</v>
      </c>
      <c r="Q336" s="10" t="str">
        <f>VLOOKUP($A336,'[1]Post consultation'!$A:$W,17,FALSE)</f>
        <v>✓</v>
      </c>
      <c r="R336" s="10" t="str">
        <f>VLOOKUP($A336,'[1]Post consultation'!$A:$W,18,FALSE)</f>
        <v>✓</v>
      </c>
      <c r="S336" s="10">
        <f>VLOOKUP($A336,'[1]Post consultation'!$A:$W,19,FALSE)</f>
        <v>0</v>
      </c>
      <c r="T336" s="10">
        <f>VLOOKUP($A336,'[1]Post consultation'!$A:$W,20,FALSE)</f>
        <v>0</v>
      </c>
      <c r="U336" s="10">
        <f>VLOOKUP($A336,'[1]Post consultation'!$A:$W,21,FALSE)</f>
        <v>0</v>
      </c>
      <c r="V336" s="10">
        <f>VLOOKUP($A336,'[1]Post consultation'!$A:$W,22,FALSE)</f>
        <v>0</v>
      </c>
      <c r="W336" s="10">
        <f>VLOOKUP($A336,'[1]Post consultation'!$A:$W,23,FALSE)</f>
        <v>0</v>
      </c>
    </row>
    <row r="337" spans="1:23" x14ac:dyDescent="0.4">
      <c r="A337" s="11" t="s">
        <v>697</v>
      </c>
      <c r="B337" s="9" t="s">
        <v>500</v>
      </c>
      <c r="C337" s="9" t="s">
        <v>510</v>
      </c>
      <c r="D337" s="10" t="str">
        <f>VLOOKUP($A337,'[1]Post consultation'!$A:$W,4,FALSE)</f>
        <v>✓</v>
      </c>
      <c r="E337" s="10">
        <f>VLOOKUP($A337,'[1]Post consultation'!$A:$W,5,FALSE)</f>
        <v>0</v>
      </c>
      <c r="F337" s="10" t="str">
        <f>VLOOKUP($A337,'[1]Post consultation'!$A:$W,6,FALSE)</f>
        <v>✓</v>
      </c>
      <c r="G337" s="10">
        <f>VLOOKUP($A337,'[1]Post consultation'!$A:$W,7,FALSE)</f>
        <v>0</v>
      </c>
      <c r="H337" s="10">
        <f>VLOOKUP($A337,'[1]Post consultation'!$A:$W,8,FALSE)</f>
        <v>0</v>
      </c>
      <c r="I337" s="10">
        <f>VLOOKUP($A337,'[1]Post consultation'!$A:$W,9,FALSE)</f>
        <v>0</v>
      </c>
      <c r="J337" s="10" t="str">
        <f>VLOOKUP($A337,'[1]Post consultation'!$A:$W,10,FALSE)</f>
        <v>✓</v>
      </c>
      <c r="K337" s="10">
        <f>VLOOKUP($A337,'[1]Post consultation'!$A:$W,11,FALSE)</f>
        <v>0</v>
      </c>
      <c r="L337" s="10" t="str">
        <f>VLOOKUP($A337,'[1]Post consultation'!$A:$W,12,FALSE)</f>
        <v>✓</v>
      </c>
      <c r="M337" s="10">
        <f>VLOOKUP($A337,'[1]Post consultation'!$A:$W,13,FALSE)</f>
        <v>0</v>
      </c>
      <c r="N337" s="10">
        <f>VLOOKUP($A337,'[1]Post consultation'!$A:$W,14,FALSE)</f>
        <v>0</v>
      </c>
      <c r="O337" s="10">
        <f>VLOOKUP($A337,'[1]Post consultation'!$A:$W,15,FALSE)</f>
        <v>0</v>
      </c>
      <c r="P337" s="10">
        <f>VLOOKUP($A337,'[1]Post consultation'!$A:$W,16,FALSE)</f>
        <v>0</v>
      </c>
      <c r="Q337" s="10" t="str">
        <f>VLOOKUP($A337,'[1]Post consultation'!$A:$W,17,FALSE)</f>
        <v>✓</v>
      </c>
      <c r="R337" s="10">
        <f>VLOOKUP($A337,'[1]Post consultation'!$A:$W,18,FALSE)</f>
        <v>0</v>
      </c>
      <c r="S337" s="10">
        <f>VLOOKUP($A337,'[1]Post consultation'!$A:$W,19,FALSE)</f>
        <v>0</v>
      </c>
      <c r="T337" s="10">
        <f>VLOOKUP($A337,'[1]Post consultation'!$A:$W,20,FALSE)</f>
        <v>0</v>
      </c>
      <c r="U337" s="10">
        <f>VLOOKUP($A337,'[1]Post consultation'!$A:$W,21,FALSE)</f>
        <v>0</v>
      </c>
      <c r="V337" s="10">
        <f>VLOOKUP($A337,'[1]Post consultation'!$A:$W,22,FALSE)</f>
        <v>0</v>
      </c>
      <c r="W337" s="10">
        <f>VLOOKUP($A337,'[1]Post consultation'!$A:$W,23,FALSE)</f>
        <v>0</v>
      </c>
    </row>
    <row r="338" spans="1:23" x14ac:dyDescent="0.4">
      <c r="A338" s="11" t="s">
        <v>698</v>
      </c>
      <c r="B338" s="9" t="s">
        <v>699</v>
      </c>
      <c r="C338" s="9" t="s">
        <v>31</v>
      </c>
      <c r="D338" s="10" t="str">
        <f>VLOOKUP($A338,'[1]Post consultation'!$A:$W,4,FALSE)</f>
        <v>✓</v>
      </c>
      <c r="E338" s="10">
        <f>VLOOKUP($A338,'[1]Post consultation'!$A:$W,5,FALSE)</f>
        <v>0</v>
      </c>
      <c r="F338" s="10">
        <f>VLOOKUP($A338,'[1]Post consultation'!$A:$W,6,FALSE)</f>
        <v>0</v>
      </c>
      <c r="G338" s="10">
        <f>VLOOKUP($A338,'[1]Post consultation'!$A:$W,7,FALSE)</f>
        <v>0</v>
      </c>
      <c r="H338" s="10">
        <f>VLOOKUP($A338,'[1]Post consultation'!$A:$W,8,FALSE)</f>
        <v>0</v>
      </c>
      <c r="I338" s="10">
        <f>VLOOKUP($A338,'[1]Post consultation'!$A:$W,9,FALSE)</f>
        <v>0</v>
      </c>
      <c r="J338" s="10" t="str">
        <f>VLOOKUP($A338,'[1]Post consultation'!$A:$W,10,FALSE)</f>
        <v>✓</v>
      </c>
      <c r="K338" s="10">
        <f>VLOOKUP($A338,'[1]Post consultation'!$A:$W,11,FALSE)</f>
        <v>0</v>
      </c>
      <c r="L338" s="10" t="str">
        <f>VLOOKUP($A338,'[1]Post consultation'!$A:$W,12,FALSE)</f>
        <v>✓</v>
      </c>
      <c r="M338" s="10">
        <f>VLOOKUP($A338,'[1]Post consultation'!$A:$W,13,FALSE)</f>
        <v>0</v>
      </c>
      <c r="N338" s="10">
        <f>VLOOKUP($A338,'[1]Post consultation'!$A:$W,14,FALSE)</f>
        <v>0</v>
      </c>
      <c r="O338" s="10">
        <f>VLOOKUP($A338,'[1]Post consultation'!$A:$W,15,FALSE)</f>
        <v>0</v>
      </c>
      <c r="P338" s="10">
        <f>VLOOKUP($A338,'[1]Post consultation'!$A:$W,16,FALSE)</f>
        <v>0</v>
      </c>
      <c r="Q338" s="10" t="str">
        <f>VLOOKUP($A338,'[1]Post consultation'!$A:$W,17,FALSE)</f>
        <v>✓</v>
      </c>
      <c r="R338" s="10">
        <f>VLOOKUP($A338,'[1]Post consultation'!$A:$W,18,FALSE)</f>
        <v>0</v>
      </c>
      <c r="S338" s="10">
        <f>VLOOKUP($A338,'[1]Post consultation'!$A:$W,19,FALSE)</f>
        <v>0</v>
      </c>
      <c r="T338" s="10">
        <f>VLOOKUP($A338,'[1]Post consultation'!$A:$W,20,FALSE)</f>
        <v>0</v>
      </c>
      <c r="U338" s="10">
        <f>VLOOKUP($A338,'[1]Post consultation'!$A:$W,21,FALSE)</f>
        <v>0</v>
      </c>
      <c r="V338" s="10">
        <f>VLOOKUP($A338,'[1]Post consultation'!$A:$W,22,FALSE)</f>
        <v>0</v>
      </c>
      <c r="W338" s="10">
        <f>VLOOKUP($A338,'[1]Post consultation'!$A:$W,23,FALSE)</f>
        <v>0</v>
      </c>
    </row>
    <row r="339" spans="1:23" x14ac:dyDescent="0.4">
      <c r="A339" s="11" t="s">
        <v>700</v>
      </c>
      <c r="B339" s="9" t="s">
        <v>701</v>
      </c>
      <c r="C339" s="9" t="s">
        <v>510</v>
      </c>
      <c r="D339" s="10" t="str">
        <f>VLOOKUP($A339,'[1]Post consultation'!$A:$W,4,FALSE)</f>
        <v>✓</v>
      </c>
      <c r="E339" s="10">
        <f>VLOOKUP($A339,'[1]Post consultation'!$A:$W,5,FALSE)</f>
        <v>0</v>
      </c>
      <c r="F339" s="10">
        <f>VLOOKUP($A339,'[1]Post consultation'!$A:$W,6,FALSE)</f>
        <v>0</v>
      </c>
      <c r="G339" s="10">
        <f>VLOOKUP($A339,'[1]Post consultation'!$A:$W,7,FALSE)</f>
        <v>0</v>
      </c>
      <c r="H339" s="10">
        <f>VLOOKUP($A339,'[1]Post consultation'!$A:$W,8,FALSE)</f>
        <v>0</v>
      </c>
      <c r="I339" s="10" t="str">
        <f>VLOOKUP($A339,'[1]Post consultation'!$A:$W,9,FALSE)</f>
        <v>✓</v>
      </c>
      <c r="J339" s="10" t="str">
        <f>VLOOKUP($A339,'[1]Post consultation'!$A:$W,10,FALSE)</f>
        <v>✓</v>
      </c>
      <c r="K339" s="10">
        <f>VLOOKUP($A339,'[1]Post consultation'!$A:$W,11,FALSE)</f>
        <v>0</v>
      </c>
      <c r="L339" s="10" t="str">
        <f>VLOOKUP($A339,'[1]Post consultation'!$A:$W,12,FALSE)</f>
        <v>✓</v>
      </c>
      <c r="M339" s="10">
        <f>VLOOKUP($A339,'[1]Post consultation'!$A:$W,13,FALSE)</f>
        <v>0</v>
      </c>
      <c r="N339" s="10">
        <f>VLOOKUP($A339,'[1]Post consultation'!$A:$W,14,FALSE)</f>
        <v>0</v>
      </c>
      <c r="O339" s="10">
        <f>VLOOKUP($A339,'[1]Post consultation'!$A:$W,15,FALSE)</f>
        <v>0</v>
      </c>
      <c r="P339" s="10">
        <f>VLOOKUP($A339,'[1]Post consultation'!$A:$W,16,FALSE)</f>
        <v>0</v>
      </c>
      <c r="Q339" s="10" t="str">
        <f>VLOOKUP($A339,'[1]Post consultation'!$A:$W,17,FALSE)</f>
        <v>✓</v>
      </c>
      <c r="R339" s="10">
        <f>VLOOKUP($A339,'[1]Post consultation'!$A:$W,18,FALSE)</f>
        <v>0</v>
      </c>
      <c r="S339" s="10">
        <f>VLOOKUP($A339,'[1]Post consultation'!$A:$W,19,FALSE)</f>
        <v>0</v>
      </c>
      <c r="T339" s="10">
        <f>VLOOKUP($A339,'[1]Post consultation'!$A:$W,20,FALSE)</f>
        <v>0</v>
      </c>
      <c r="U339" s="10">
        <f>VLOOKUP($A339,'[1]Post consultation'!$A:$W,21,FALSE)</f>
        <v>0</v>
      </c>
      <c r="V339" s="10">
        <f>VLOOKUP($A339,'[1]Post consultation'!$A:$W,22,FALSE)</f>
        <v>0</v>
      </c>
      <c r="W339" s="10">
        <f>VLOOKUP($A339,'[1]Post consultation'!$A:$W,23,FALSE)</f>
        <v>0</v>
      </c>
    </row>
    <row r="340" spans="1:23" x14ac:dyDescent="0.4">
      <c r="A340" s="11" t="s">
        <v>702</v>
      </c>
      <c r="B340" s="9" t="s">
        <v>85</v>
      </c>
      <c r="C340" s="9" t="s">
        <v>31</v>
      </c>
      <c r="D340" s="10" t="str">
        <f>VLOOKUP($A340,'[1]Post consultation'!$A:$W,4,FALSE)</f>
        <v>✓</v>
      </c>
      <c r="E340" s="10">
        <f>VLOOKUP($A340,'[1]Post consultation'!$A:$W,5,FALSE)</f>
        <v>0</v>
      </c>
      <c r="F340" s="10" t="str">
        <f>VLOOKUP($A340,'[1]Post consultation'!$A:$W,6,FALSE)</f>
        <v>✓</v>
      </c>
      <c r="G340" s="10">
        <f>VLOOKUP($A340,'[1]Post consultation'!$A:$W,7,FALSE)</f>
        <v>0</v>
      </c>
      <c r="H340" s="10">
        <f>VLOOKUP($A340,'[1]Post consultation'!$A:$W,8,FALSE)</f>
        <v>0</v>
      </c>
      <c r="I340" s="10">
        <f>VLOOKUP($A340,'[1]Post consultation'!$A:$W,9,FALSE)</f>
        <v>0</v>
      </c>
      <c r="J340" s="10" t="str">
        <f>VLOOKUP($A340,'[1]Post consultation'!$A:$W,10,FALSE)</f>
        <v>✓</v>
      </c>
      <c r="K340" s="10">
        <f>VLOOKUP($A340,'[1]Post consultation'!$A:$W,11,FALSE)</f>
        <v>0</v>
      </c>
      <c r="L340" s="10" t="str">
        <f>VLOOKUP($A340,'[1]Post consultation'!$A:$W,12,FALSE)</f>
        <v>✓</v>
      </c>
      <c r="M340" s="10">
        <f>VLOOKUP($A340,'[1]Post consultation'!$A:$W,13,FALSE)</f>
        <v>0</v>
      </c>
      <c r="N340" s="10">
        <f>VLOOKUP($A340,'[1]Post consultation'!$A:$W,14,FALSE)</f>
        <v>0</v>
      </c>
      <c r="O340" s="10">
        <f>VLOOKUP($A340,'[1]Post consultation'!$A:$W,15,FALSE)</f>
        <v>0</v>
      </c>
      <c r="P340" s="10">
        <f>VLOOKUP($A340,'[1]Post consultation'!$A:$W,16,FALSE)</f>
        <v>0</v>
      </c>
      <c r="Q340" s="10" t="str">
        <f>VLOOKUP($A340,'[1]Post consultation'!$A:$W,17,FALSE)</f>
        <v>✓</v>
      </c>
      <c r="R340" s="10">
        <f>VLOOKUP($A340,'[1]Post consultation'!$A:$W,18,FALSE)</f>
        <v>0</v>
      </c>
      <c r="S340" s="10">
        <f>VLOOKUP($A340,'[1]Post consultation'!$A:$W,19,FALSE)</f>
        <v>0</v>
      </c>
      <c r="T340" s="10">
        <f>VLOOKUP($A340,'[1]Post consultation'!$A:$W,20,FALSE)</f>
        <v>0</v>
      </c>
      <c r="U340" s="10">
        <f>VLOOKUP($A340,'[1]Post consultation'!$A:$W,21,FALSE)</f>
        <v>0</v>
      </c>
      <c r="V340" s="10">
        <f>VLOOKUP($A340,'[1]Post consultation'!$A:$W,22,FALSE)</f>
        <v>0</v>
      </c>
      <c r="W340" s="10">
        <f>VLOOKUP($A340,'[1]Post consultation'!$A:$W,23,FALSE)</f>
        <v>0</v>
      </c>
    </row>
    <row r="341" spans="1:23" x14ac:dyDescent="0.4">
      <c r="A341" s="11" t="s">
        <v>703</v>
      </c>
      <c r="B341" s="9" t="s">
        <v>704</v>
      </c>
      <c r="C341" s="9" t="s">
        <v>31</v>
      </c>
      <c r="D341" s="10" t="str">
        <f>VLOOKUP($A341,'[1]Post consultation'!$A:$W,4,FALSE)</f>
        <v>✓</v>
      </c>
      <c r="E341" s="10">
        <f>VLOOKUP($A341,'[1]Post consultation'!$A:$W,5,FALSE)</f>
        <v>0</v>
      </c>
      <c r="F341" s="10">
        <f>VLOOKUP($A341,'[1]Post consultation'!$A:$W,6,FALSE)</f>
        <v>0</v>
      </c>
      <c r="G341" s="10">
        <f>VLOOKUP($A341,'[1]Post consultation'!$A:$W,7,FALSE)</f>
        <v>0</v>
      </c>
      <c r="H341" s="10">
        <f>VLOOKUP($A341,'[1]Post consultation'!$A:$W,8,FALSE)</f>
        <v>0</v>
      </c>
      <c r="I341" s="10">
        <f>VLOOKUP($A341,'[1]Post consultation'!$A:$W,9,FALSE)</f>
        <v>0</v>
      </c>
      <c r="J341" s="10" t="str">
        <f>VLOOKUP($A341,'[1]Post consultation'!$A:$W,10,FALSE)</f>
        <v>✓</v>
      </c>
      <c r="K341" s="10" t="str">
        <f>VLOOKUP($A341,'[1]Post consultation'!$A:$W,11,FALSE)</f>
        <v>✓</v>
      </c>
      <c r="L341" s="10" t="str">
        <f>VLOOKUP($A341,'[1]Post consultation'!$A:$W,12,FALSE)</f>
        <v>✓</v>
      </c>
      <c r="M341" s="10">
        <f>VLOOKUP($A341,'[1]Post consultation'!$A:$W,13,FALSE)</f>
        <v>0</v>
      </c>
      <c r="N341" s="10" t="str">
        <f>VLOOKUP($A341,'[1]Post consultation'!$A:$W,14,FALSE)</f>
        <v>✓</v>
      </c>
      <c r="O341" s="10">
        <f>VLOOKUP($A341,'[1]Post consultation'!$A:$W,15,FALSE)</f>
        <v>0</v>
      </c>
      <c r="P341" s="10" t="str">
        <f>VLOOKUP($A341,'[1]Post consultation'!$A:$W,16,FALSE)</f>
        <v>✓</v>
      </c>
      <c r="Q341" s="10" t="str">
        <f>VLOOKUP($A341,'[1]Post consultation'!$A:$W,17,FALSE)</f>
        <v>✓</v>
      </c>
      <c r="R341" s="10" t="str">
        <f>VLOOKUP($A341,'[1]Post consultation'!$A:$W,18,FALSE)</f>
        <v>✓</v>
      </c>
      <c r="S341" s="10">
        <f>VLOOKUP($A341,'[1]Post consultation'!$A:$W,19,FALSE)</f>
        <v>0</v>
      </c>
      <c r="T341" s="10">
        <f>VLOOKUP($A341,'[1]Post consultation'!$A:$W,20,FALSE)</f>
        <v>0</v>
      </c>
      <c r="U341" s="10">
        <f>VLOOKUP($A341,'[1]Post consultation'!$A:$W,21,FALSE)</f>
        <v>0</v>
      </c>
      <c r="V341" s="10" t="str">
        <f>VLOOKUP($A341,'[1]Post consultation'!$A:$W,22,FALSE)</f>
        <v>✓</v>
      </c>
      <c r="W341" s="10">
        <f>VLOOKUP($A341,'[1]Post consultation'!$A:$W,23,FALSE)</f>
        <v>0</v>
      </c>
    </row>
    <row r="342" spans="1:23" x14ac:dyDescent="0.4">
      <c r="A342" s="11" t="s">
        <v>705</v>
      </c>
      <c r="B342" s="9" t="s">
        <v>706</v>
      </c>
      <c r="C342" s="9" t="s">
        <v>31</v>
      </c>
      <c r="D342" s="10" t="str">
        <f>VLOOKUP($A342,'[1]Post consultation'!$A:$W,4,FALSE)</f>
        <v>✓</v>
      </c>
      <c r="E342" s="10">
        <f>VLOOKUP($A342,'[1]Post consultation'!$A:$W,5,FALSE)</f>
        <v>0</v>
      </c>
      <c r="F342" s="10">
        <f>VLOOKUP($A342,'[1]Post consultation'!$A:$W,6,FALSE)</f>
        <v>0</v>
      </c>
      <c r="G342" s="10">
        <f>VLOOKUP($A342,'[1]Post consultation'!$A:$W,7,FALSE)</f>
        <v>0</v>
      </c>
      <c r="H342" s="10">
        <f>VLOOKUP($A342,'[1]Post consultation'!$A:$W,8,FALSE)</f>
        <v>0</v>
      </c>
      <c r="I342" s="10">
        <f>VLOOKUP($A342,'[1]Post consultation'!$A:$W,9,FALSE)</f>
        <v>0</v>
      </c>
      <c r="J342" s="10" t="str">
        <f>VLOOKUP($A342,'[1]Post consultation'!$A:$W,10,FALSE)</f>
        <v>✓</v>
      </c>
      <c r="K342" s="10" t="str">
        <f>VLOOKUP($A342,'[1]Post consultation'!$A:$W,11,FALSE)</f>
        <v>✓</v>
      </c>
      <c r="L342" s="10" t="str">
        <f>VLOOKUP($A342,'[1]Post consultation'!$A:$W,12,FALSE)</f>
        <v>✓</v>
      </c>
      <c r="M342" s="10">
        <f>VLOOKUP($A342,'[1]Post consultation'!$A:$W,13,FALSE)</f>
        <v>0</v>
      </c>
      <c r="N342" s="10" t="str">
        <f>VLOOKUP($A342,'[1]Post consultation'!$A:$W,14,FALSE)</f>
        <v>✓</v>
      </c>
      <c r="O342" s="10" t="str">
        <f>VLOOKUP($A342,'[1]Post consultation'!$A:$W,15,FALSE)</f>
        <v>✓</v>
      </c>
      <c r="P342" s="10">
        <f>VLOOKUP($A342,'[1]Post consultation'!$A:$W,16,FALSE)</f>
        <v>0</v>
      </c>
      <c r="Q342" s="10" t="str">
        <f>VLOOKUP($A342,'[1]Post consultation'!$A:$W,17,FALSE)</f>
        <v>✓</v>
      </c>
      <c r="R342" s="10">
        <f>VLOOKUP($A342,'[1]Post consultation'!$A:$W,18,FALSE)</f>
        <v>0</v>
      </c>
      <c r="S342" s="10">
        <f>VLOOKUP($A342,'[1]Post consultation'!$A:$W,19,FALSE)</f>
        <v>0</v>
      </c>
      <c r="T342" s="10">
        <f>VLOOKUP($A342,'[1]Post consultation'!$A:$W,20,FALSE)</f>
        <v>0</v>
      </c>
      <c r="U342" s="10">
        <f>VLOOKUP($A342,'[1]Post consultation'!$A:$W,21,FALSE)</f>
        <v>0</v>
      </c>
      <c r="V342" s="10">
        <f>VLOOKUP($A342,'[1]Post consultation'!$A:$W,22,FALSE)</f>
        <v>0</v>
      </c>
      <c r="W342" s="10">
        <f>VLOOKUP($A342,'[1]Post consultation'!$A:$W,23,FALSE)</f>
        <v>0</v>
      </c>
    </row>
    <row r="343" spans="1:23" x14ac:dyDescent="0.4">
      <c r="A343" s="11" t="s">
        <v>707</v>
      </c>
      <c r="B343" s="9" t="s">
        <v>708</v>
      </c>
      <c r="C343" s="9" t="s">
        <v>31</v>
      </c>
      <c r="D343" s="10" t="str">
        <f>VLOOKUP($A343,'[1]Post consultation'!$A:$W,4,FALSE)</f>
        <v>✓</v>
      </c>
      <c r="E343" s="10">
        <f>VLOOKUP($A343,'[1]Post consultation'!$A:$W,5,FALSE)</f>
        <v>0</v>
      </c>
      <c r="F343" s="10">
        <f>VLOOKUP($A343,'[1]Post consultation'!$A:$W,6,FALSE)</f>
        <v>0</v>
      </c>
      <c r="G343" s="10">
        <f>VLOOKUP($A343,'[1]Post consultation'!$A:$W,7,FALSE)</f>
        <v>0</v>
      </c>
      <c r="H343" s="10">
        <f>VLOOKUP($A343,'[1]Post consultation'!$A:$W,8,FALSE)</f>
        <v>0</v>
      </c>
      <c r="I343" s="10">
        <f>VLOOKUP($A343,'[1]Post consultation'!$A:$W,9,FALSE)</f>
        <v>0</v>
      </c>
      <c r="J343" s="10" t="str">
        <f>VLOOKUP($A343,'[1]Post consultation'!$A:$W,10,FALSE)</f>
        <v>✓</v>
      </c>
      <c r="K343" s="10" t="str">
        <f>VLOOKUP($A343,'[1]Post consultation'!$A:$W,11,FALSE)</f>
        <v>✓</v>
      </c>
      <c r="L343" s="10" t="str">
        <f>VLOOKUP($A343,'[1]Post consultation'!$A:$W,12,FALSE)</f>
        <v>✓</v>
      </c>
      <c r="M343" s="10">
        <f>VLOOKUP($A343,'[1]Post consultation'!$A:$W,13,FALSE)</f>
        <v>0</v>
      </c>
      <c r="N343" s="10" t="str">
        <f>VLOOKUP($A343,'[1]Post consultation'!$A:$W,14,FALSE)</f>
        <v>✓</v>
      </c>
      <c r="O343" s="10" t="str">
        <f>VLOOKUP($A343,'[1]Post consultation'!$A:$W,15,FALSE)</f>
        <v>✓</v>
      </c>
      <c r="P343" s="10">
        <f>VLOOKUP($A343,'[1]Post consultation'!$A:$W,16,FALSE)</f>
        <v>0</v>
      </c>
      <c r="Q343" s="10" t="str">
        <f>VLOOKUP($A343,'[1]Post consultation'!$A:$W,17,FALSE)</f>
        <v>✓</v>
      </c>
      <c r="R343" s="10">
        <f>VLOOKUP($A343,'[1]Post consultation'!$A:$W,18,FALSE)</f>
        <v>0</v>
      </c>
      <c r="S343" s="10">
        <f>VLOOKUP($A343,'[1]Post consultation'!$A:$W,19,FALSE)</f>
        <v>0</v>
      </c>
      <c r="T343" s="10">
        <f>VLOOKUP($A343,'[1]Post consultation'!$A:$W,20,FALSE)</f>
        <v>0</v>
      </c>
      <c r="U343" s="10">
        <f>VLOOKUP($A343,'[1]Post consultation'!$A:$W,21,FALSE)</f>
        <v>0</v>
      </c>
      <c r="V343" s="10">
        <f>VLOOKUP($A343,'[1]Post consultation'!$A:$W,22,FALSE)</f>
        <v>0</v>
      </c>
      <c r="W343" s="10">
        <f>VLOOKUP($A343,'[1]Post consultation'!$A:$W,23,FALSE)</f>
        <v>0</v>
      </c>
    </row>
    <row r="344" spans="1:23" x14ac:dyDescent="0.4">
      <c r="A344" s="11" t="s">
        <v>709</v>
      </c>
      <c r="B344" s="9" t="s">
        <v>710</v>
      </c>
      <c r="C344" s="9" t="s">
        <v>31</v>
      </c>
      <c r="D344" s="10" t="str">
        <f>VLOOKUP($A344,'[1]Post consultation'!$A:$W,4,FALSE)</f>
        <v>✓</v>
      </c>
      <c r="E344" s="10">
        <f>VLOOKUP($A344,'[1]Post consultation'!$A:$W,5,FALSE)</f>
        <v>0</v>
      </c>
      <c r="F344" s="10" t="str">
        <f>VLOOKUP($A344,'[1]Post consultation'!$A:$W,6,FALSE)</f>
        <v>✓</v>
      </c>
      <c r="G344" s="10">
        <f>VLOOKUP($A344,'[1]Post consultation'!$A:$W,7,FALSE)</f>
        <v>0</v>
      </c>
      <c r="H344" s="10">
        <f>VLOOKUP($A344,'[1]Post consultation'!$A:$W,8,FALSE)</f>
        <v>0</v>
      </c>
      <c r="I344" s="10">
        <f>VLOOKUP($A344,'[1]Post consultation'!$A:$W,9,FALSE)</f>
        <v>0</v>
      </c>
      <c r="J344" s="10" t="str">
        <f>VLOOKUP($A344,'[1]Post consultation'!$A:$W,10,FALSE)</f>
        <v>✓</v>
      </c>
      <c r="K344" s="10" t="str">
        <f>VLOOKUP($A344,'[1]Post consultation'!$A:$W,11,FALSE)</f>
        <v>✓</v>
      </c>
      <c r="L344" s="10" t="str">
        <f>VLOOKUP($A344,'[1]Post consultation'!$A:$W,12,FALSE)</f>
        <v>✓</v>
      </c>
      <c r="M344" s="10">
        <f>VLOOKUP($A344,'[1]Post consultation'!$A:$W,13,FALSE)</f>
        <v>0</v>
      </c>
      <c r="N344" s="10" t="str">
        <f>VLOOKUP($A344,'[1]Post consultation'!$A:$W,14,FALSE)</f>
        <v>✓</v>
      </c>
      <c r="O344" s="10">
        <f>VLOOKUP($A344,'[1]Post consultation'!$A:$W,15,FALSE)</f>
        <v>0</v>
      </c>
      <c r="P344" s="10">
        <f>VLOOKUP($A344,'[1]Post consultation'!$A:$W,16,FALSE)</f>
        <v>0</v>
      </c>
      <c r="Q344" s="10" t="str">
        <f>VLOOKUP($A344,'[1]Post consultation'!$A:$W,17,FALSE)</f>
        <v>✓</v>
      </c>
      <c r="R344" s="10">
        <f>VLOOKUP($A344,'[1]Post consultation'!$A:$W,18,FALSE)</f>
        <v>0</v>
      </c>
      <c r="S344" s="10">
        <f>VLOOKUP($A344,'[1]Post consultation'!$A:$W,19,FALSE)</f>
        <v>0</v>
      </c>
      <c r="T344" s="10">
        <f>VLOOKUP($A344,'[1]Post consultation'!$A:$W,20,FALSE)</f>
        <v>0</v>
      </c>
      <c r="U344" s="10">
        <f>VLOOKUP($A344,'[1]Post consultation'!$A:$W,21,FALSE)</f>
        <v>0</v>
      </c>
      <c r="V344" s="10">
        <f>VLOOKUP($A344,'[1]Post consultation'!$A:$W,22,FALSE)</f>
        <v>0</v>
      </c>
      <c r="W344" s="10">
        <f>VLOOKUP($A344,'[1]Post consultation'!$A:$W,23,FALSE)</f>
        <v>0</v>
      </c>
    </row>
    <row r="345" spans="1:23" x14ac:dyDescent="0.4">
      <c r="A345" s="11" t="s">
        <v>711</v>
      </c>
      <c r="B345" s="9" t="s">
        <v>712</v>
      </c>
      <c r="C345" s="9" t="s">
        <v>31</v>
      </c>
      <c r="D345" s="10" t="str">
        <f>VLOOKUP($A345,'[1]Post consultation'!$A:$W,4,FALSE)</f>
        <v>✓</v>
      </c>
      <c r="E345" s="10">
        <f>VLOOKUP($A345,'[1]Post consultation'!$A:$W,5,FALSE)</f>
        <v>0</v>
      </c>
      <c r="F345" s="10">
        <f>VLOOKUP($A345,'[1]Post consultation'!$A:$W,6,FALSE)</f>
        <v>0</v>
      </c>
      <c r="G345" s="10">
        <f>VLOOKUP($A345,'[1]Post consultation'!$A:$W,7,FALSE)</f>
        <v>0</v>
      </c>
      <c r="H345" s="10">
        <f>VLOOKUP($A345,'[1]Post consultation'!$A:$W,8,FALSE)</f>
        <v>0</v>
      </c>
      <c r="I345" s="10">
        <f>VLOOKUP($A345,'[1]Post consultation'!$A:$W,9,FALSE)</f>
        <v>0</v>
      </c>
      <c r="J345" s="10" t="str">
        <f>VLOOKUP($A345,'[1]Post consultation'!$A:$W,10,FALSE)</f>
        <v>✓</v>
      </c>
      <c r="K345" s="10" t="str">
        <f>VLOOKUP($A345,'[1]Post consultation'!$A:$W,11,FALSE)</f>
        <v>✓</v>
      </c>
      <c r="L345" s="10" t="str">
        <f>VLOOKUP($A345,'[1]Post consultation'!$A:$W,12,FALSE)</f>
        <v>✓</v>
      </c>
      <c r="M345" s="10">
        <f>VLOOKUP($A345,'[1]Post consultation'!$A:$W,13,FALSE)</f>
        <v>0</v>
      </c>
      <c r="N345" s="10" t="str">
        <f>VLOOKUP($A345,'[1]Post consultation'!$A:$W,14,FALSE)</f>
        <v>✓</v>
      </c>
      <c r="O345" s="10">
        <f>VLOOKUP($A345,'[1]Post consultation'!$A:$W,15,FALSE)</f>
        <v>0</v>
      </c>
      <c r="P345" s="10">
        <f>VLOOKUP($A345,'[1]Post consultation'!$A:$W,16,FALSE)</f>
        <v>0</v>
      </c>
      <c r="Q345" s="10" t="str">
        <f>VLOOKUP($A345,'[1]Post consultation'!$A:$W,17,FALSE)</f>
        <v>✓</v>
      </c>
      <c r="R345" s="10">
        <f>VLOOKUP($A345,'[1]Post consultation'!$A:$W,18,FALSE)</f>
        <v>0</v>
      </c>
      <c r="S345" s="10">
        <f>VLOOKUP($A345,'[1]Post consultation'!$A:$W,19,FALSE)</f>
        <v>0</v>
      </c>
      <c r="T345" s="10">
        <f>VLOOKUP($A345,'[1]Post consultation'!$A:$W,20,FALSE)</f>
        <v>0</v>
      </c>
      <c r="U345" s="10">
        <f>VLOOKUP($A345,'[1]Post consultation'!$A:$W,21,FALSE)</f>
        <v>0</v>
      </c>
      <c r="V345" s="10">
        <f>VLOOKUP($A345,'[1]Post consultation'!$A:$W,22,FALSE)</f>
        <v>0</v>
      </c>
      <c r="W345" s="10">
        <f>VLOOKUP($A345,'[1]Post consultation'!$A:$W,23,FALSE)</f>
        <v>0</v>
      </c>
    </row>
    <row r="346" spans="1:23" x14ac:dyDescent="0.4">
      <c r="A346" s="11" t="s">
        <v>713</v>
      </c>
      <c r="B346" s="9" t="s">
        <v>714</v>
      </c>
      <c r="C346" s="9" t="s">
        <v>31</v>
      </c>
      <c r="D346" s="10" t="str">
        <f>VLOOKUP($A346,'[1]Post consultation'!$A:$W,4,FALSE)</f>
        <v>✓</v>
      </c>
      <c r="E346" s="10">
        <f>VLOOKUP($A346,'[1]Post consultation'!$A:$W,5,FALSE)</f>
        <v>0</v>
      </c>
      <c r="F346" s="10">
        <f>VLOOKUP($A346,'[1]Post consultation'!$A:$W,6,FALSE)</f>
        <v>0</v>
      </c>
      <c r="G346" s="10">
        <f>VLOOKUP($A346,'[1]Post consultation'!$A:$W,7,FALSE)</f>
        <v>0</v>
      </c>
      <c r="H346" s="10">
        <f>VLOOKUP($A346,'[1]Post consultation'!$A:$W,8,FALSE)</f>
        <v>0</v>
      </c>
      <c r="I346" s="10">
        <f>VLOOKUP($A346,'[1]Post consultation'!$A:$W,9,FALSE)</f>
        <v>0</v>
      </c>
      <c r="J346" s="10" t="str">
        <f>VLOOKUP($A346,'[1]Post consultation'!$A:$W,10,FALSE)</f>
        <v>✓</v>
      </c>
      <c r="K346" s="10" t="str">
        <f>VLOOKUP($A346,'[1]Post consultation'!$A:$W,11,FALSE)</f>
        <v>✓</v>
      </c>
      <c r="L346" s="10" t="str">
        <f>VLOOKUP($A346,'[1]Post consultation'!$A:$W,12,FALSE)</f>
        <v>✓</v>
      </c>
      <c r="M346" s="10">
        <f>VLOOKUP($A346,'[1]Post consultation'!$A:$W,13,FALSE)</f>
        <v>0</v>
      </c>
      <c r="N346" s="10">
        <f>VLOOKUP($A346,'[1]Post consultation'!$A:$W,14,FALSE)</f>
        <v>0</v>
      </c>
      <c r="O346" s="10">
        <f>VLOOKUP($A346,'[1]Post consultation'!$A:$W,15,FALSE)</f>
        <v>0</v>
      </c>
      <c r="P346" s="10">
        <f>VLOOKUP($A346,'[1]Post consultation'!$A:$W,16,FALSE)</f>
        <v>0</v>
      </c>
      <c r="Q346" s="10" t="str">
        <f>VLOOKUP($A346,'[1]Post consultation'!$A:$W,17,FALSE)</f>
        <v>✓</v>
      </c>
      <c r="R346" s="10">
        <f>VLOOKUP($A346,'[1]Post consultation'!$A:$W,18,FALSE)</f>
        <v>0</v>
      </c>
      <c r="S346" s="10">
        <f>VLOOKUP($A346,'[1]Post consultation'!$A:$W,19,FALSE)</f>
        <v>0</v>
      </c>
      <c r="T346" s="10">
        <f>VLOOKUP($A346,'[1]Post consultation'!$A:$W,20,FALSE)</f>
        <v>0</v>
      </c>
      <c r="U346" s="10">
        <f>VLOOKUP($A346,'[1]Post consultation'!$A:$W,21,FALSE)</f>
        <v>0</v>
      </c>
      <c r="V346" s="10">
        <f>VLOOKUP($A346,'[1]Post consultation'!$A:$W,22,FALSE)</f>
        <v>0</v>
      </c>
      <c r="W346" s="10">
        <f>VLOOKUP($A346,'[1]Post consultation'!$A:$W,23,FALSE)</f>
        <v>0</v>
      </c>
    </row>
    <row r="347" spans="1:23" x14ac:dyDescent="0.4">
      <c r="A347" s="11" t="s">
        <v>715</v>
      </c>
      <c r="B347" s="9" t="s">
        <v>716</v>
      </c>
      <c r="C347" s="9" t="s">
        <v>31</v>
      </c>
      <c r="D347" s="10" t="str">
        <f>VLOOKUP($A347,'[1]Post consultation'!$A:$W,4,FALSE)</f>
        <v>✓</v>
      </c>
      <c r="E347" s="10">
        <f>VLOOKUP($A347,'[1]Post consultation'!$A:$W,5,FALSE)</f>
        <v>0</v>
      </c>
      <c r="F347" s="10" t="str">
        <f>VLOOKUP($A347,'[1]Post consultation'!$A:$W,6,FALSE)</f>
        <v>✓</v>
      </c>
      <c r="G347" s="10">
        <f>VLOOKUP($A347,'[1]Post consultation'!$A:$W,7,FALSE)</f>
        <v>0</v>
      </c>
      <c r="H347" s="10">
        <f>VLOOKUP($A347,'[1]Post consultation'!$A:$W,8,FALSE)</f>
        <v>0</v>
      </c>
      <c r="I347" s="10">
        <f>VLOOKUP($A347,'[1]Post consultation'!$A:$W,9,FALSE)</f>
        <v>0</v>
      </c>
      <c r="J347" s="10" t="str">
        <f>VLOOKUP($A347,'[1]Post consultation'!$A:$W,10,FALSE)</f>
        <v>✓</v>
      </c>
      <c r="K347" s="10" t="str">
        <f>VLOOKUP($A347,'[1]Post consultation'!$A:$W,11,FALSE)</f>
        <v>✓</v>
      </c>
      <c r="L347" s="10" t="str">
        <f>VLOOKUP($A347,'[1]Post consultation'!$A:$W,12,FALSE)</f>
        <v>✓</v>
      </c>
      <c r="M347" s="10">
        <f>VLOOKUP($A347,'[1]Post consultation'!$A:$W,13,FALSE)</f>
        <v>0</v>
      </c>
      <c r="N347" s="10" t="str">
        <f>VLOOKUP($A347,'[1]Post consultation'!$A:$W,14,FALSE)</f>
        <v>✓</v>
      </c>
      <c r="O347" s="10" t="str">
        <f>VLOOKUP($A347,'[1]Post consultation'!$A:$W,15,FALSE)</f>
        <v>✓</v>
      </c>
      <c r="P347" s="10">
        <f>VLOOKUP($A347,'[1]Post consultation'!$A:$W,16,FALSE)</f>
        <v>0</v>
      </c>
      <c r="Q347" s="10" t="str">
        <f>VLOOKUP($A347,'[1]Post consultation'!$A:$W,17,FALSE)</f>
        <v>✓</v>
      </c>
      <c r="R347" s="10">
        <f>VLOOKUP($A347,'[1]Post consultation'!$A:$W,18,FALSE)</f>
        <v>0</v>
      </c>
      <c r="S347" s="10">
        <f>VLOOKUP($A347,'[1]Post consultation'!$A:$W,19,FALSE)</f>
        <v>0</v>
      </c>
      <c r="T347" s="10">
        <f>VLOOKUP($A347,'[1]Post consultation'!$A:$W,20,FALSE)</f>
        <v>0</v>
      </c>
      <c r="U347" s="10">
        <f>VLOOKUP($A347,'[1]Post consultation'!$A:$W,21,FALSE)</f>
        <v>0</v>
      </c>
      <c r="V347" s="10">
        <f>VLOOKUP($A347,'[1]Post consultation'!$A:$W,22,FALSE)</f>
        <v>0</v>
      </c>
      <c r="W347" s="10">
        <f>VLOOKUP($A347,'[1]Post consultation'!$A:$W,23,FALSE)</f>
        <v>0</v>
      </c>
    </row>
    <row r="348" spans="1:23" x14ac:dyDescent="0.4">
      <c r="A348" s="11" t="s">
        <v>717</v>
      </c>
      <c r="B348" s="9" t="s">
        <v>718</v>
      </c>
      <c r="C348" s="9" t="s">
        <v>31</v>
      </c>
      <c r="D348" s="10">
        <f>VLOOKUP($A348,'[1]Post consultation'!$A:$W,4,FALSE)</f>
        <v>0</v>
      </c>
      <c r="E348" s="10">
        <f>VLOOKUP($A348,'[1]Post consultation'!$A:$W,5,FALSE)</f>
        <v>0</v>
      </c>
      <c r="F348" s="10">
        <f>VLOOKUP($A348,'[1]Post consultation'!$A:$W,6,FALSE)</f>
        <v>0</v>
      </c>
      <c r="G348" s="10" t="str">
        <f>VLOOKUP($A348,'[1]Post consultation'!$A:$W,7,FALSE)</f>
        <v>✓</v>
      </c>
      <c r="H348" s="10">
        <f>VLOOKUP($A348,'[1]Post consultation'!$A:$W,8,FALSE)</f>
        <v>0</v>
      </c>
      <c r="I348" s="10">
        <f>VLOOKUP($A348,'[1]Post consultation'!$A:$W,9,FALSE)</f>
        <v>0</v>
      </c>
      <c r="J348" s="10" t="str">
        <f>VLOOKUP($A348,'[1]Post consultation'!$A:$W,10,FALSE)</f>
        <v>✓</v>
      </c>
      <c r="K348" s="10" t="str">
        <f>VLOOKUP($A348,'[1]Post consultation'!$A:$W,11,FALSE)</f>
        <v>✓</v>
      </c>
      <c r="L348" s="10" t="str">
        <f>VLOOKUP($A348,'[1]Post consultation'!$A:$W,12,FALSE)</f>
        <v>✓</v>
      </c>
      <c r="M348" s="10">
        <f>VLOOKUP($A348,'[1]Post consultation'!$A:$W,13,FALSE)</f>
        <v>0</v>
      </c>
      <c r="N348" s="10" t="str">
        <f>VLOOKUP($A348,'[1]Post consultation'!$A:$W,14,FALSE)</f>
        <v>✓</v>
      </c>
      <c r="O348" s="10">
        <f>VLOOKUP($A348,'[1]Post consultation'!$A:$W,15,FALSE)</f>
        <v>0</v>
      </c>
      <c r="P348" s="10" t="str">
        <f>VLOOKUP($A348,'[1]Post consultation'!$A:$W,16,FALSE)</f>
        <v>✓</v>
      </c>
      <c r="Q348" s="10" t="str">
        <f>VLOOKUP($A348,'[1]Post consultation'!$A:$W,17,FALSE)</f>
        <v>✓</v>
      </c>
      <c r="R348" s="10">
        <f>VLOOKUP($A348,'[1]Post consultation'!$A:$W,18,FALSE)</f>
        <v>0</v>
      </c>
      <c r="S348" s="10">
        <f>VLOOKUP($A348,'[1]Post consultation'!$A:$W,19,FALSE)</f>
        <v>0</v>
      </c>
      <c r="T348" s="10">
        <f>VLOOKUP($A348,'[1]Post consultation'!$A:$W,20,FALSE)</f>
        <v>0</v>
      </c>
      <c r="U348" s="10">
        <f>VLOOKUP($A348,'[1]Post consultation'!$A:$W,21,FALSE)</f>
        <v>0</v>
      </c>
      <c r="V348" s="10" t="str">
        <f>VLOOKUP($A348,'[1]Post consultation'!$A:$W,22,FALSE)</f>
        <v>✓</v>
      </c>
      <c r="W348" s="10">
        <f>VLOOKUP($A348,'[1]Post consultation'!$A:$W,23,FALSE)</f>
        <v>0</v>
      </c>
    </row>
    <row r="349" spans="1:23" x14ac:dyDescent="0.4">
      <c r="A349" s="11" t="s">
        <v>719</v>
      </c>
      <c r="B349" s="9" t="s">
        <v>720</v>
      </c>
      <c r="C349" s="9" t="s">
        <v>31</v>
      </c>
      <c r="D349" s="10" t="str">
        <f>VLOOKUP($A349,'[1]Post consultation'!$A:$W,4,FALSE)</f>
        <v>✓</v>
      </c>
      <c r="E349" s="10">
        <f>VLOOKUP($A349,'[1]Post consultation'!$A:$W,5,FALSE)</f>
        <v>0</v>
      </c>
      <c r="F349" s="10">
        <f>VLOOKUP($A349,'[1]Post consultation'!$A:$W,6,FALSE)</f>
        <v>0</v>
      </c>
      <c r="G349" s="10">
        <f>VLOOKUP($A349,'[1]Post consultation'!$A:$W,7,FALSE)</f>
        <v>0</v>
      </c>
      <c r="H349" s="10">
        <f>VLOOKUP($A349,'[1]Post consultation'!$A:$W,8,FALSE)</f>
        <v>0</v>
      </c>
      <c r="I349" s="10">
        <f>VLOOKUP($A349,'[1]Post consultation'!$A:$W,9,FALSE)</f>
        <v>0</v>
      </c>
      <c r="J349" s="10" t="str">
        <f>VLOOKUP($A349,'[1]Post consultation'!$A:$W,10,FALSE)</f>
        <v>✓</v>
      </c>
      <c r="K349" s="10" t="str">
        <f>VLOOKUP($A349,'[1]Post consultation'!$A:$W,11,FALSE)</f>
        <v>✓</v>
      </c>
      <c r="L349" s="10" t="str">
        <f>VLOOKUP($A349,'[1]Post consultation'!$A:$W,12,FALSE)</f>
        <v>✓</v>
      </c>
      <c r="M349" s="10">
        <f>VLOOKUP($A349,'[1]Post consultation'!$A:$W,13,FALSE)</f>
        <v>0</v>
      </c>
      <c r="N349" s="10" t="str">
        <f>VLOOKUP($A349,'[1]Post consultation'!$A:$W,14,FALSE)</f>
        <v>✓</v>
      </c>
      <c r="O349" s="10" t="str">
        <f>VLOOKUP($A349,'[1]Post consultation'!$A:$W,15,FALSE)</f>
        <v>✓</v>
      </c>
      <c r="P349" s="10">
        <f>VLOOKUP($A349,'[1]Post consultation'!$A:$W,16,FALSE)</f>
        <v>0</v>
      </c>
      <c r="Q349" s="10" t="str">
        <f>VLOOKUP($A349,'[1]Post consultation'!$A:$W,17,FALSE)</f>
        <v>✓</v>
      </c>
      <c r="R349" s="10">
        <f>VLOOKUP($A349,'[1]Post consultation'!$A:$W,18,FALSE)</f>
        <v>0</v>
      </c>
      <c r="S349" s="10">
        <f>VLOOKUP($A349,'[1]Post consultation'!$A:$W,19,FALSE)</f>
        <v>0</v>
      </c>
      <c r="T349" s="10">
        <f>VLOOKUP($A349,'[1]Post consultation'!$A:$W,20,FALSE)</f>
        <v>0</v>
      </c>
      <c r="U349" s="10">
        <f>VLOOKUP($A349,'[1]Post consultation'!$A:$W,21,FALSE)</f>
        <v>0</v>
      </c>
      <c r="V349" s="10">
        <f>VLOOKUP($A349,'[1]Post consultation'!$A:$W,22,FALSE)</f>
        <v>0</v>
      </c>
      <c r="W349" s="10">
        <f>VLOOKUP($A349,'[1]Post consultation'!$A:$W,23,FALSE)</f>
        <v>0</v>
      </c>
    </row>
    <row r="350" spans="1:23" x14ac:dyDescent="0.4">
      <c r="A350" s="11" t="s">
        <v>721</v>
      </c>
      <c r="B350" s="9" t="s">
        <v>722</v>
      </c>
      <c r="C350" s="9" t="s">
        <v>31</v>
      </c>
      <c r="D350" s="10" t="str">
        <f>VLOOKUP($A350,'[1]Post consultation'!$A:$W,4,FALSE)</f>
        <v>✓</v>
      </c>
      <c r="E350" s="10">
        <f>VLOOKUP($A350,'[1]Post consultation'!$A:$W,5,FALSE)</f>
        <v>0</v>
      </c>
      <c r="F350" s="10">
        <f>VLOOKUP($A350,'[1]Post consultation'!$A:$W,6,FALSE)</f>
        <v>0</v>
      </c>
      <c r="G350" s="10">
        <f>VLOOKUP($A350,'[1]Post consultation'!$A:$W,7,FALSE)</f>
        <v>0</v>
      </c>
      <c r="H350" s="10">
        <f>VLOOKUP($A350,'[1]Post consultation'!$A:$W,8,FALSE)</f>
        <v>0</v>
      </c>
      <c r="I350" s="10">
        <f>VLOOKUP($A350,'[1]Post consultation'!$A:$W,9,FALSE)</f>
        <v>0</v>
      </c>
      <c r="J350" s="10" t="str">
        <f>VLOOKUP($A350,'[1]Post consultation'!$A:$W,10,FALSE)</f>
        <v>✓</v>
      </c>
      <c r="K350" s="10" t="str">
        <f>VLOOKUP($A350,'[1]Post consultation'!$A:$W,11,FALSE)</f>
        <v>✓</v>
      </c>
      <c r="L350" s="10" t="str">
        <f>VLOOKUP($A350,'[1]Post consultation'!$A:$W,12,FALSE)</f>
        <v>✓</v>
      </c>
      <c r="M350" s="10">
        <f>VLOOKUP($A350,'[1]Post consultation'!$A:$W,13,FALSE)</f>
        <v>0</v>
      </c>
      <c r="N350" s="10" t="str">
        <f>VLOOKUP($A350,'[1]Post consultation'!$A:$W,14,FALSE)</f>
        <v>✓</v>
      </c>
      <c r="O350" s="10" t="str">
        <f>VLOOKUP($A350,'[1]Post consultation'!$A:$W,15,FALSE)</f>
        <v>✓</v>
      </c>
      <c r="P350" s="10">
        <f>VLOOKUP($A350,'[1]Post consultation'!$A:$W,16,FALSE)</f>
        <v>0</v>
      </c>
      <c r="Q350" s="10" t="str">
        <f>VLOOKUP($A350,'[1]Post consultation'!$A:$W,17,FALSE)</f>
        <v>✓</v>
      </c>
      <c r="R350" s="10">
        <f>VLOOKUP($A350,'[1]Post consultation'!$A:$W,18,FALSE)</f>
        <v>0</v>
      </c>
      <c r="S350" s="10">
        <f>VLOOKUP($A350,'[1]Post consultation'!$A:$W,19,FALSE)</f>
        <v>0</v>
      </c>
      <c r="T350" s="10">
        <f>VLOOKUP($A350,'[1]Post consultation'!$A:$W,20,FALSE)</f>
        <v>0</v>
      </c>
      <c r="U350" s="10">
        <f>VLOOKUP($A350,'[1]Post consultation'!$A:$W,21,FALSE)</f>
        <v>0</v>
      </c>
      <c r="V350" s="10">
        <f>VLOOKUP($A350,'[1]Post consultation'!$A:$W,22,FALSE)</f>
        <v>0</v>
      </c>
      <c r="W350" s="10">
        <f>VLOOKUP($A350,'[1]Post consultation'!$A:$W,23,FALSE)</f>
        <v>0</v>
      </c>
    </row>
    <row r="351" spans="1:23" x14ac:dyDescent="0.4">
      <c r="A351" s="11" t="s">
        <v>723</v>
      </c>
      <c r="B351" s="9" t="s">
        <v>724</v>
      </c>
      <c r="C351" s="9" t="s">
        <v>31</v>
      </c>
      <c r="D351" s="10" t="str">
        <f>VLOOKUP($A351,'[1]Post consultation'!$A:$W,4,FALSE)</f>
        <v>✓</v>
      </c>
      <c r="E351" s="10">
        <f>VLOOKUP($A351,'[1]Post consultation'!$A:$W,5,FALSE)</f>
        <v>0</v>
      </c>
      <c r="F351" s="10">
        <f>VLOOKUP($A351,'[1]Post consultation'!$A:$W,6,FALSE)</f>
        <v>0</v>
      </c>
      <c r="G351" s="10">
        <f>VLOOKUP($A351,'[1]Post consultation'!$A:$W,7,FALSE)</f>
        <v>0</v>
      </c>
      <c r="H351" s="10">
        <f>VLOOKUP($A351,'[1]Post consultation'!$A:$W,8,FALSE)</f>
        <v>0</v>
      </c>
      <c r="I351" s="10" t="str">
        <f>VLOOKUP($A351,'[1]Post consultation'!$A:$W,9,FALSE)</f>
        <v>✓</v>
      </c>
      <c r="J351" s="10" t="str">
        <f>VLOOKUP($A351,'[1]Post consultation'!$A:$W,10,FALSE)</f>
        <v>✓</v>
      </c>
      <c r="K351" s="10">
        <f>VLOOKUP($A351,'[1]Post consultation'!$A:$W,11,FALSE)</f>
        <v>0</v>
      </c>
      <c r="L351" s="10" t="str">
        <f>VLOOKUP($A351,'[1]Post consultation'!$A:$W,12,FALSE)</f>
        <v>✓</v>
      </c>
      <c r="M351" s="10">
        <f>VLOOKUP($A351,'[1]Post consultation'!$A:$W,13,FALSE)</f>
        <v>0</v>
      </c>
      <c r="N351" s="10">
        <f>VLOOKUP($A351,'[1]Post consultation'!$A:$W,14,FALSE)</f>
        <v>0</v>
      </c>
      <c r="O351" s="10">
        <f>VLOOKUP($A351,'[1]Post consultation'!$A:$W,15,FALSE)</f>
        <v>0</v>
      </c>
      <c r="P351" s="10">
        <f>VLOOKUP($A351,'[1]Post consultation'!$A:$W,16,FALSE)</f>
        <v>0</v>
      </c>
      <c r="Q351" s="10" t="str">
        <f>VLOOKUP($A351,'[1]Post consultation'!$A:$W,17,FALSE)</f>
        <v>✓</v>
      </c>
      <c r="R351" s="10">
        <f>VLOOKUP($A351,'[1]Post consultation'!$A:$W,18,FALSE)</f>
        <v>0</v>
      </c>
      <c r="S351" s="10">
        <f>VLOOKUP($A351,'[1]Post consultation'!$A:$W,19,FALSE)</f>
        <v>0</v>
      </c>
      <c r="T351" s="10">
        <f>VLOOKUP($A351,'[1]Post consultation'!$A:$W,20,FALSE)</f>
        <v>0</v>
      </c>
      <c r="U351" s="10">
        <f>VLOOKUP($A351,'[1]Post consultation'!$A:$W,21,FALSE)</f>
        <v>0</v>
      </c>
      <c r="V351" s="10">
        <f>VLOOKUP($A351,'[1]Post consultation'!$A:$W,22,FALSE)</f>
        <v>0</v>
      </c>
      <c r="W351" s="10">
        <f>VLOOKUP($A351,'[1]Post consultation'!$A:$W,23,FALSE)</f>
        <v>0</v>
      </c>
    </row>
    <row r="352" spans="1:23" x14ac:dyDescent="0.4">
      <c r="A352" s="11" t="s">
        <v>725</v>
      </c>
      <c r="B352" s="9" t="s">
        <v>70</v>
      </c>
      <c r="C352" s="9" t="s">
        <v>31</v>
      </c>
      <c r="D352" s="10" t="str">
        <f>VLOOKUP($A352,'[1]Post consultation'!$A:$W,4,FALSE)</f>
        <v>✓</v>
      </c>
      <c r="E352" s="10">
        <f>VLOOKUP($A352,'[1]Post consultation'!$A:$W,5,FALSE)</f>
        <v>0</v>
      </c>
      <c r="F352" s="10">
        <f>VLOOKUP($A352,'[1]Post consultation'!$A:$W,6,FALSE)</f>
        <v>0</v>
      </c>
      <c r="G352" s="10">
        <f>VLOOKUP($A352,'[1]Post consultation'!$A:$W,7,FALSE)</f>
        <v>0</v>
      </c>
      <c r="H352" s="10">
        <f>VLOOKUP($A352,'[1]Post consultation'!$A:$W,8,FALSE)</f>
        <v>0</v>
      </c>
      <c r="I352" s="10">
        <f>VLOOKUP($A352,'[1]Post consultation'!$A:$W,9,FALSE)</f>
        <v>0</v>
      </c>
      <c r="J352" s="10" t="str">
        <f>VLOOKUP($A352,'[1]Post consultation'!$A:$W,10,FALSE)</f>
        <v>✓</v>
      </c>
      <c r="K352" s="10" t="str">
        <f>VLOOKUP($A352,'[1]Post consultation'!$A:$W,11,FALSE)</f>
        <v>✓</v>
      </c>
      <c r="L352" s="10" t="str">
        <f>VLOOKUP($A352,'[1]Post consultation'!$A:$W,12,FALSE)</f>
        <v>✓</v>
      </c>
      <c r="M352" s="10">
        <f>VLOOKUP($A352,'[1]Post consultation'!$A:$W,13,FALSE)</f>
        <v>0</v>
      </c>
      <c r="N352" s="10" t="str">
        <f>VLOOKUP($A352,'[1]Post consultation'!$A:$W,14,FALSE)</f>
        <v>✓</v>
      </c>
      <c r="O352" s="10">
        <f>VLOOKUP($A352,'[1]Post consultation'!$A:$W,15,FALSE)</f>
        <v>0</v>
      </c>
      <c r="P352" s="10">
        <f>VLOOKUP($A352,'[1]Post consultation'!$A:$W,16,FALSE)</f>
        <v>0</v>
      </c>
      <c r="Q352" s="10" t="str">
        <f>VLOOKUP($A352,'[1]Post consultation'!$A:$W,17,FALSE)</f>
        <v>✓</v>
      </c>
      <c r="R352" s="10">
        <f>VLOOKUP($A352,'[1]Post consultation'!$A:$W,18,FALSE)</f>
        <v>0</v>
      </c>
      <c r="S352" s="10">
        <f>VLOOKUP($A352,'[1]Post consultation'!$A:$W,19,FALSE)</f>
        <v>0</v>
      </c>
      <c r="T352" s="10">
        <f>VLOOKUP($A352,'[1]Post consultation'!$A:$W,20,FALSE)</f>
        <v>0</v>
      </c>
      <c r="U352" s="10">
        <f>VLOOKUP($A352,'[1]Post consultation'!$A:$W,21,FALSE)</f>
        <v>0</v>
      </c>
      <c r="V352" s="10">
        <f>VLOOKUP($A352,'[1]Post consultation'!$A:$W,22,FALSE)</f>
        <v>0</v>
      </c>
      <c r="W352" s="10">
        <f>VLOOKUP($A352,'[1]Post consultation'!$A:$W,23,FALSE)</f>
        <v>0</v>
      </c>
    </row>
    <row r="353" spans="1:23" x14ac:dyDescent="0.4">
      <c r="A353" s="11" t="s">
        <v>726</v>
      </c>
      <c r="B353" s="9" t="s">
        <v>727</v>
      </c>
      <c r="C353" s="9" t="s">
        <v>31</v>
      </c>
      <c r="D353" s="10" t="str">
        <f>VLOOKUP($A353,'[1]Post consultation'!$A:$W,4,FALSE)</f>
        <v>✓</v>
      </c>
      <c r="E353" s="10">
        <f>VLOOKUP($A353,'[1]Post consultation'!$A:$W,5,FALSE)</f>
        <v>0</v>
      </c>
      <c r="F353" s="10">
        <f>VLOOKUP($A353,'[1]Post consultation'!$A:$W,6,FALSE)</f>
        <v>0</v>
      </c>
      <c r="G353" s="10">
        <f>VLOOKUP($A353,'[1]Post consultation'!$A:$W,7,FALSE)</f>
        <v>0</v>
      </c>
      <c r="H353" s="10">
        <f>VLOOKUP($A353,'[1]Post consultation'!$A:$W,8,FALSE)</f>
        <v>0</v>
      </c>
      <c r="I353" s="10" t="str">
        <f>VLOOKUP($A353,'[1]Post consultation'!$A:$W,9,FALSE)</f>
        <v>✓</v>
      </c>
      <c r="J353" s="10" t="str">
        <f>VLOOKUP($A353,'[1]Post consultation'!$A:$W,10,FALSE)</f>
        <v>✓</v>
      </c>
      <c r="K353" s="10">
        <f>VLOOKUP($A353,'[1]Post consultation'!$A:$W,11,FALSE)</f>
        <v>0</v>
      </c>
      <c r="L353" s="10" t="str">
        <f>VLOOKUP($A353,'[1]Post consultation'!$A:$W,12,FALSE)</f>
        <v>✓</v>
      </c>
      <c r="M353" s="10">
        <f>VLOOKUP($A353,'[1]Post consultation'!$A:$W,13,FALSE)</f>
        <v>0</v>
      </c>
      <c r="N353" s="10">
        <f>VLOOKUP($A353,'[1]Post consultation'!$A:$W,14,FALSE)</f>
        <v>0</v>
      </c>
      <c r="O353" s="10">
        <f>VLOOKUP($A353,'[1]Post consultation'!$A:$W,15,FALSE)</f>
        <v>0</v>
      </c>
      <c r="P353" s="10">
        <f>VLOOKUP($A353,'[1]Post consultation'!$A:$W,16,FALSE)</f>
        <v>0</v>
      </c>
      <c r="Q353" s="10" t="str">
        <f>VLOOKUP($A353,'[1]Post consultation'!$A:$W,17,FALSE)</f>
        <v>✓</v>
      </c>
      <c r="R353" s="10">
        <f>VLOOKUP($A353,'[1]Post consultation'!$A:$W,18,FALSE)</f>
        <v>0</v>
      </c>
      <c r="S353" s="10">
        <f>VLOOKUP($A353,'[1]Post consultation'!$A:$W,19,FALSE)</f>
        <v>0</v>
      </c>
      <c r="T353" s="10">
        <f>VLOOKUP($A353,'[1]Post consultation'!$A:$W,20,FALSE)</f>
        <v>0</v>
      </c>
      <c r="U353" s="10">
        <f>VLOOKUP($A353,'[1]Post consultation'!$A:$W,21,FALSE)</f>
        <v>0</v>
      </c>
      <c r="V353" s="10">
        <f>VLOOKUP($A353,'[1]Post consultation'!$A:$W,22,FALSE)</f>
        <v>0</v>
      </c>
      <c r="W353" s="10">
        <f>VLOOKUP($A353,'[1]Post consultation'!$A:$W,23,FALSE)</f>
        <v>0</v>
      </c>
    </row>
    <row r="354" spans="1:23" x14ac:dyDescent="0.4">
      <c r="A354" s="11" t="s">
        <v>728</v>
      </c>
      <c r="B354" s="9" t="s">
        <v>729</v>
      </c>
      <c r="C354" s="9" t="s">
        <v>31</v>
      </c>
      <c r="D354" s="10" t="str">
        <f>VLOOKUP($A354,'[1]Post consultation'!$A:$W,4,FALSE)</f>
        <v>✓</v>
      </c>
      <c r="E354" s="10">
        <f>VLOOKUP($A354,'[1]Post consultation'!$A:$W,5,FALSE)</f>
        <v>0</v>
      </c>
      <c r="F354" s="10" t="str">
        <f>VLOOKUP($A354,'[1]Post consultation'!$A:$W,6,FALSE)</f>
        <v>✓</v>
      </c>
      <c r="G354" s="10">
        <f>VLOOKUP($A354,'[1]Post consultation'!$A:$W,7,FALSE)</f>
        <v>0</v>
      </c>
      <c r="H354" s="10">
        <f>VLOOKUP($A354,'[1]Post consultation'!$A:$W,8,FALSE)</f>
        <v>0</v>
      </c>
      <c r="I354" s="10">
        <f>VLOOKUP($A354,'[1]Post consultation'!$A:$W,9,FALSE)</f>
        <v>0</v>
      </c>
      <c r="J354" s="10" t="str">
        <f>VLOOKUP($A354,'[1]Post consultation'!$A:$W,10,FALSE)</f>
        <v>✓</v>
      </c>
      <c r="K354" s="10" t="str">
        <f>VLOOKUP($A354,'[1]Post consultation'!$A:$W,11,FALSE)</f>
        <v>✓</v>
      </c>
      <c r="L354" s="10" t="str">
        <f>VLOOKUP($A354,'[1]Post consultation'!$A:$W,12,FALSE)</f>
        <v>✓</v>
      </c>
      <c r="M354" s="10">
        <f>VLOOKUP($A354,'[1]Post consultation'!$A:$W,13,FALSE)</f>
        <v>0</v>
      </c>
      <c r="N354" s="10" t="str">
        <f>VLOOKUP($A354,'[1]Post consultation'!$A:$W,14,FALSE)</f>
        <v>✓</v>
      </c>
      <c r="O354" s="10" t="str">
        <f>VLOOKUP($A354,'[1]Post consultation'!$A:$W,15,FALSE)</f>
        <v>✓</v>
      </c>
      <c r="P354" s="10">
        <f>VLOOKUP($A354,'[1]Post consultation'!$A:$W,16,FALSE)</f>
        <v>0</v>
      </c>
      <c r="Q354" s="10" t="str">
        <f>VLOOKUP($A354,'[1]Post consultation'!$A:$W,17,FALSE)</f>
        <v>✓</v>
      </c>
      <c r="R354" s="10">
        <f>VLOOKUP($A354,'[1]Post consultation'!$A:$W,18,FALSE)</f>
        <v>0</v>
      </c>
      <c r="S354" s="10">
        <f>VLOOKUP($A354,'[1]Post consultation'!$A:$W,19,FALSE)</f>
        <v>0</v>
      </c>
      <c r="T354" s="10">
        <f>VLOOKUP($A354,'[1]Post consultation'!$A:$W,20,FALSE)</f>
        <v>0</v>
      </c>
      <c r="U354" s="10">
        <f>VLOOKUP($A354,'[1]Post consultation'!$A:$W,21,FALSE)</f>
        <v>0</v>
      </c>
      <c r="V354" s="10">
        <f>VLOOKUP($A354,'[1]Post consultation'!$A:$W,22,FALSE)</f>
        <v>0</v>
      </c>
      <c r="W354" s="10">
        <f>VLOOKUP($A354,'[1]Post consultation'!$A:$W,23,FALSE)</f>
        <v>0</v>
      </c>
    </row>
    <row r="355" spans="1:23" x14ac:dyDescent="0.4">
      <c r="A355" s="11" t="s">
        <v>730</v>
      </c>
      <c r="B355" s="9" t="s">
        <v>731</v>
      </c>
      <c r="C355" s="9" t="s">
        <v>31</v>
      </c>
      <c r="D355" s="10" t="str">
        <f>VLOOKUP($A355,'[1]Post consultation'!$A:$W,4,FALSE)</f>
        <v>✓</v>
      </c>
      <c r="E355" s="10">
        <f>VLOOKUP($A355,'[1]Post consultation'!$A:$W,5,FALSE)</f>
        <v>0</v>
      </c>
      <c r="F355" s="10">
        <f>VLOOKUP($A355,'[1]Post consultation'!$A:$W,6,FALSE)</f>
        <v>0</v>
      </c>
      <c r="G355" s="10">
        <f>VLOOKUP($A355,'[1]Post consultation'!$A:$W,7,FALSE)</f>
        <v>0</v>
      </c>
      <c r="H355" s="10">
        <f>VLOOKUP($A355,'[1]Post consultation'!$A:$W,8,FALSE)</f>
        <v>0</v>
      </c>
      <c r="I355" s="10">
        <f>VLOOKUP($A355,'[1]Post consultation'!$A:$W,9,FALSE)</f>
        <v>0</v>
      </c>
      <c r="J355" s="10" t="str">
        <f>VLOOKUP($A355,'[1]Post consultation'!$A:$W,10,FALSE)</f>
        <v>✓</v>
      </c>
      <c r="K355" s="10" t="str">
        <f>VLOOKUP($A355,'[1]Post consultation'!$A:$W,11,FALSE)</f>
        <v>✓</v>
      </c>
      <c r="L355" s="10" t="str">
        <f>VLOOKUP($A355,'[1]Post consultation'!$A:$W,12,FALSE)</f>
        <v>✓</v>
      </c>
      <c r="M355" s="10">
        <f>VLOOKUP($A355,'[1]Post consultation'!$A:$W,13,FALSE)</f>
        <v>0</v>
      </c>
      <c r="N355" s="10" t="str">
        <f>VLOOKUP($A355,'[1]Post consultation'!$A:$W,14,FALSE)</f>
        <v>✓</v>
      </c>
      <c r="O355" s="10" t="str">
        <f>VLOOKUP($A355,'[1]Post consultation'!$A:$W,15,FALSE)</f>
        <v>✓</v>
      </c>
      <c r="P355" s="10">
        <f>VLOOKUP($A355,'[1]Post consultation'!$A:$W,16,FALSE)</f>
        <v>0</v>
      </c>
      <c r="Q355" s="10" t="str">
        <f>VLOOKUP($A355,'[1]Post consultation'!$A:$W,17,FALSE)</f>
        <v>✓</v>
      </c>
      <c r="R355" s="10">
        <f>VLOOKUP($A355,'[1]Post consultation'!$A:$W,18,FALSE)</f>
        <v>0</v>
      </c>
      <c r="S355" s="10">
        <f>VLOOKUP($A355,'[1]Post consultation'!$A:$W,19,FALSE)</f>
        <v>0</v>
      </c>
      <c r="T355" s="10">
        <f>VLOOKUP($A355,'[1]Post consultation'!$A:$W,20,FALSE)</f>
        <v>0</v>
      </c>
      <c r="U355" s="10">
        <f>VLOOKUP($A355,'[1]Post consultation'!$A:$W,21,FALSE)</f>
        <v>0</v>
      </c>
      <c r="V355" s="10">
        <f>VLOOKUP($A355,'[1]Post consultation'!$A:$W,22,FALSE)</f>
        <v>0</v>
      </c>
      <c r="W355" s="10">
        <f>VLOOKUP($A355,'[1]Post consultation'!$A:$W,23,FALSE)</f>
        <v>0</v>
      </c>
    </row>
    <row r="356" spans="1:23" x14ac:dyDescent="0.4">
      <c r="A356" s="11" t="s">
        <v>732</v>
      </c>
      <c r="B356" s="9" t="s">
        <v>733</v>
      </c>
      <c r="C356" s="9" t="s">
        <v>31</v>
      </c>
      <c r="D356" s="10" t="str">
        <f>VLOOKUP($A356,'[1]Post consultation'!$A:$W,4,FALSE)</f>
        <v>✓</v>
      </c>
      <c r="E356" s="10">
        <f>VLOOKUP($A356,'[1]Post consultation'!$A:$W,5,FALSE)</f>
        <v>0</v>
      </c>
      <c r="F356" s="10" t="str">
        <f>VLOOKUP($A356,'[1]Post consultation'!$A:$W,6,FALSE)</f>
        <v>✓</v>
      </c>
      <c r="G356" s="10">
        <f>VLOOKUP($A356,'[1]Post consultation'!$A:$W,7,FALSE)</f>
        <v>0</v>
      </c>
      <c r="H356" s="10">
        <f>VLOOKUP($A356,'[1]Post consultation'!$A:$W,8,FALSE)</f>
        <v>0</v>
      </c>
      <c r="I356" s="10">
        <f>VLOOKUP($A356,'[1]Post consultation'!$A:$W,9,FALSE)</f>
        <v>0</v>
      </c>
      <c r="J356" s="10" t="str">
        <f>VLOOKUP($A356,'[1]Post consultation'!$A:$W,10,FALSE)</f>
        <v>✓</v>
      </c>
      <c r="K356" s="10">
        <f>VLOOKUP($A356,'[1]Post consultation'!$A:$W,11,FALSE)</f>
        <v>0</v>
      </c>
      <c r="L356" s="10" t="str">
        <f>VLOOKUP($A356,'[1]Post consultation'!$A:$W,12,FALSE)</f>
        <v>✓</v>
      </c>
      <c r="M356" s="10">
        <f>VLOOKUP($A356,'[1]Post consultation'!$A:$W,13,FALSE)</f>
        <v>0</v>
      </c>
      <c r="N356" s="10">
        <f>VLOOKUP($A356,'[1]Post consultation'!$A:$W,14,FALSE)</f>
        <v>0</v>
      </c>
      <c r="O356" s="10" t="str">
        <f>VLOOKUP($A356,'[1]Post consultation'!$A:$W,15,FALSE)</f>
        <v>✓</v>
      </c>
      <c r="P356" s="10">
        <f>VLOOKUP($A356,'[1]Post consultation'!$A:$W,16,FALSE)</f>
        <v>0</v>
      </c>
      <c r="Q356" s="10" t="str">
        <f>VLOOKUP($A356,'[1]Post consultation'!$A:$W,17,FALSE)</f>
        <v>✓</v>
      </c>
      <c r="R356" s="10">
        <f>VLOOKUP($A356,'[1]Post consultation'!$A:$W,18,FALSE)</f>
        <v>0</v>
      </c>
      <c r="S356" s="10">
        <f>VLOOKUP($A356,'[1]Post consultation'!$A:$W,19,FALSE)</f>
        <v>0</v>
      </c>
      <c r="T356" s="10">
        <f>VLOOKUP($A356,'[1]Post consultation'!$A:$W,20,FALSE)</f>
        <v>0</v>
      </c>
      <c r="U356" s="10">
        <f>VLOOKUP($A356,'[1]Post consultation'!$A:$W,21,FALSE)</f>
        <v>0</v>
      </c>
      <c r="V356" s="10">
        <f>VLOOKUP($A356,'[1]Post consultation'!$A:$W,22,FALSE)</f>
        <v>0</v>
      </c>
      <c r="W356" s="10">
        <f>VLOOKUP($A356,'[1]Post consultation'!$A:$W,23,FALSE)</f>
        <v>0</v>
      </c>
    </row>
    <row r="357" spans="1:23" x14ac:dyDescent="0.4">
      <c r="A357" s="11" t="s">
        <v>734</v>
      </c>
      <c r="B357" s="9" t="s">
        <v>735</v>
      </c>
      <c r="C357" s="9" t="s">
        <v>31</v>
      </c>
      <c r="D357" s="10">
        <f>VLOOKUP($A357,'[1]Post consultation'!$A:$W,4,FALSE)</f>
        <v>0</v>
      </c>
      <c r="E357" s="10">
        <f>VLOOKUP($A357,'[1]Post consultation'!$A:$W,5,FALSE)</f>
        <v>0</v>
      </c>
      <c r="F357" s="10">
        <f>VLOOKUP($A357,'[1]Post consultation'!$A:$W,6,FALSE)</f>
        <v>0</v>
      </c>
      <c r="G357" s="10" t="str">
        <f>VLOOKUP($A357,'[1]Post consultation'!$A:$W,7,FALSE)</f>
        <v>✓</v>
      </c>
      <c r="H357" s="10">
        <f>VLOOKUP($A357,'[1]Post consultation'!$A:$W,8,FALSE)</f>
        <v>0</v>
      </c>
      <c r="I357" s="10">
        <f>VLOOKUP($A357,'[1]Post consultation'!$A:$W,9,FALSE)</f>
        <v>0</v>
      </c>
      <c r="J357" s="10" t="str">
        <f>VLOOKUP($A357,'[1]Post consultation'!$A:$W,10,FALSE)</f>
        <v>✓</v>
      </c>
      <c r="K357" s="10" t="str">
        <f>VLOOKUP($A357,'[1]Post consultation'!$A:$W,11,FALSE)</f>
        <v>✓</v>
      </c>
      <c r="L357" s="10" t="str">
        <f>VLOOKUP($A357,'[1]Post consultation'!$A:$W,12,FALSE)</f>
        <v>✓</v>
      </c>
      <c r="M357" s="10">
        <f>VLOOKUP($A357,'[1]Post consultation'!$A:$W,13,FALSE)</f>
        <v>0</v>
      </c>
      <c r="N357" s="10" t="str">
        <f>VLOOKUP($A357,'[1]Post consultation'!$A:$W,14,FALSE)</f>
        <v>✓</v>
      </c>
      <c r="O357" s="10">
        <f>VLOOKUP($A357,'[1]Post consultation'!$A:$W,15,FALSE)</f>
        <v>0</v>
      </c>
      <c r="P357" s="10" t="str">
        <f>VLOOKUP($A357,'[1]Post consultation'!$A:$W,16,FALSE)</f>
        <v>✓</v>
      </c>
      <c r="Q357" s="10" t="str">
        <f>VLOOKUP($A357,'[1]Post consultation'!$A:$W,17,FALSE)</f>
        <v>✓</v>
      </c>
      <c r="R357" s="10">
        <f>VLOOKUP($A357,'[1]Post consultation'!$A:$W,18,FALSE)</f>
        <v>0</v>
      </c>
      <c r="S357" s="10">
        <f>VLOOKUP($A357,'[1]Post consultation'!$A:$W,19,FALSE)</f>
        <v>0</v>
      </c>
      <c r="T357" s="10">
        <f>VLOOKUP($A357,'[1]Post consultation'!$A:$W,20,FALSE)</f>
        <v>0</v>
      </c>
      <c r="U357" s="10">
        <f>VLOOKUP($A357,'[1]Post consultation'!$A:$W,21,FALSE)</f>
        <v>0</v>
      </c>
      <c r="V357" s="10" t="str">
        <f>VLOOKUP($A357,'[1]Post consultation'!$A:$W,22,FALSE)</f>
        <v>✓</v>
      </c>
      <c r="W357" s="10">
        <f>VLOOKUP($A357,'[1]Post consultation'!$A:$W,23,FALSE)</f>
        <v>0</v>
      </c>
    </row>
    <row r="358" spans="1:23" x14ac:dyDescent="0.4">
      <c r="A358" s="11" t="s">
        <v>736</v>
      </c>
      <c r="B358" s="9" t="s">
        <v>737</v>
      </c>
      <c r="C358" s="9" t="s">
        <v>31</v>
      </c>
      <c r="D358" s="10" t="str">
        <f>VLOOKUP($A358,'[1]Post consultation'!$A:$W,4,FALSE)</f>
        <v>✓</v>
      </c>
      <c r="E358" s="10">
        <f>VLOOKUP($A358,'[1]Post consultation'!$A:$W,5,FALSE)</f>
        <v>0</v>
      </c>
      <c r="F358" s="10">
        <f>VLOOKUP($A358,'[1]Post consultation'!$A:$W,6,FALSE)</f>
        <v>0</v>
      </c>
      <c r="G358" s="10">
        <f>VLOOKUP($A358,'[1]Post consultation'!$A:$W,7,FALSE)</f>
        <v>0</v>
      </c>
      <c r="H358" s="10">
        <f>VLOOKUP($A358,'[1]Post consultation'!$A:$W,8,FALSE)</f>
        <v>0</v>
      </c>
      <c r="I358" s="10" t="str">
        <f>VLOOKUP($A358,'[1]Post consultation'!$A:$W,9,FALSE)</f>
        <v>✓</v>
      </c>
      <c r="J358" s="10" t="str">
        <f>VLOOKUP($A358,'[1]Post consultation'!$A:$W,10,FALSE)</f>
        <v>✓</v>
      </c>
      <c r="K358" s="10">
        <f>VLOOKUP($A358,'[1]Post consultation'!$A:$W,11,FALSE)</f>
        <v>0</v>
      </c>
      <c r="L358" s="10" t="str">
        <f>VLOOKUP($A358,'[1]Post consultation'!$A:$W,12,FALSE)</f>
        <v>✓</v>
      </c>
      <c r="M358" s="10">
        <f>VLOOKUP($A358,'[1]Post consultation'!$A:$W,13,FALSE)</f>
        <v>0</v>
      </c>
      <c r="N358" s="10">
        <f>VLOOKUP($A358,'[1]Post consultation'!$A:$W,14,FALSE)</f>
        <v>0</v>
      </c>
      <c r="O358" s="10">
        <f>VLOOKUP($A358,'[1]Post consultation'!$A:$W,15,FALSE)</f>
        <v>0</v>
      </c>
      <c r="P358" s="10">
        <f>VLOOKUP($A358,'[1]Post consultation'!$A:$W,16,FALSE)</f>
        <v>0</v>
      </c>
      <c r="Q358" s="10" t="str">
        <f>VLOOKUP($A358,'[1]Post consultation'!$A:$W,17,FALSE)</f>
        <v>✓</v>
      </c>
      <c r="R358" s="10">
        <f>VLOOKUP($A358,'[1]Post consultation'!$A:$W,18,FALSE)</f>
        <v>0</v>
      </c>
      <c r="S358" s="10">
        <f>VLOOKUP($A358,'[1]Post consultation'!$A:$W,19,FALSE)</f>
        <v>0</v>
      </c>
      <c r="T358" s="10">
        <f>VLOOKUP($A358,'[1]Post consultation'!$A:$W,20,FALSE)</f>
        <v>0</v>
      </c>
      <c r="U358" s="10">
        <f>VLOOKUP($A358,'[1]Post consultation'!$A:$W,21,FALSE)</f>
        <v>0</v>
      </c>
      <c r="V358" s="10" t="str">
        <f>VLOOKUP($A358,'[1]Post consultation'!$A:$W,22,FALSE)</f>
        <v>✓</v>
      </c>
      <c r="W358" s="10">
        <f>VLOOKUP($A358,'[1]Post consultation'!$A:$W,23,FALSE)</f>
        <v>0</v>
      </c>
    </row>
    <row r="359" spans="1:23" x14ac:dyDescent="0.4">
      <c r="A359" s="11" t="s">
        <v>738</v>
      </c>
      <c r="B359" s="9" t="s">
        <v>739</v>
      </c>
      <c r="C359" s="9" t="s">
        <v>31</v>
      </c>
      <c r="D359" s="10" t="str">
        <f>VLOOKUP($A359,'[1]Post consultation'!$A:$W,4,FALSE)</f>
        <v>✓</v>
      </c>
      <c r="E359" s="10">
        <f>VLOOKUP($A359,'[1]Post consultation'!$A:$W,5,FALSE)</f>
        <v>0</v>
      </c>
      <c r="F359" s="10">
        <f>VLOOKUP($A359,'[1]Post consultation'!$A:$W,6,FALSE)</f>
        <v>0</v>
      </c>
      <c r="G359" s="10">
        <f>VLOOKUP($A359,'[1]Post consultation'!$A:$W,7,FALSE)</f>
        <v>0</v>
      </c>
      <c r="H359" s="10">
        <f>VLOOKUP($A359,'[1]Post consultation'!$A:$W,8,FALSE)</f>
        <v>0</v>
      </c>
      <c r="I359" s="10">
        <f>VLOOKUP($A359,'[1]Post consultation'!$A:$W,9,FALSE)</f>
        <v>0</v>
      </c>
      <c r="J359" s="10" t="str">
        <f>VLOOKUP($A359,'[1]Post consultation'!$A:$W,10,FALSE)</f>
        <v>✓</v>
      </c>
      <c r="K359" s="10" t="str">
        <f>VLOOKUP($A359,'[1]Post consultation'!$A:$W,11,FALSE)</f>
        <v>✓</v>
      </c>
      <c r="L359" s="10" t="str">
        <f>VLOOKUP($A359,'[1]Post consultation'!$A:$W,12,FALSE)</f>
        <v>✓</v>
      </c>
      <c r="M359" s="10">
        <f>VLOOKUP($A359,'[1]Post consultation'!$A:$W,13,FALSE)</f>
        <v>0</v>
      </c>
      <c r="N359" s="10">
        <f>VLOOKUP($A359,'[1]Post consultation'!$A:$W,14,FALSE)</f>
        <v>0</v>
      </c>
      <c r="O359" s="10">
        <f>VLOOKUP($A359,'[1]Post consultation'!$A:$W,15,FALSE)</f>
        <v>0</v>
      </c>
      <c r="P359" s="10">
        <f>VLOOKUP($A359,'[1]Post consultation'!$A:$W,16,FALSE)</f>
        <v>0</v>
      </c>
      <c r="Q359" s="10" t="str">
        <f>VLOOKUP($A359,'[1]Post consultation'!$A:$W,17,FALSE)</f>
        <v>✓</v>
      </c>
      <c r="R359" s="10">
        <f>VLOOKUP($A359,'[1]Post consultation'!$A:$W,18,FALSE)</f>
        <v>0</v>
      </c>
      <c r="S359" s="10">
        <f>VLOOKUP($A359,'[1]Post consultation'!$A:$W,19,FALSE)</f>
        <v>0</v>
      </c>
      <c r="T359" s="10">
        <f>VLOOKUP($A359,'[1]Post consultation'!$A:$W,20,FALSE)</f>
        <v>0</v>
      </c>
      <c r="U359" s="10">
        <f>VLOOKUP($A359,'[1]Post consultation'!$A:$W,21,FALSE)</f>
        <v>0</v>
      </c>
      <c r="V359" s="10">
        <f>VLOOKUP($A359,'[1]Post consultation'!$A:$W,22,FALSE)</f>
        <v>0</v>
      </c>
      <c r="W359" s="10">
        <f>VLOOKUP($A359,'[1]Post consultation'!$A:$W,23,FALSE)</f>
        <v>0</v>
      </c>
    </row>
    <row r="360" spans="1:23" x14ac:dyDescent="0.4">
      <c r="A360" s="11" t="s">
        <v>740</v>
      </c>
      <c r="B360" s="9" t="s">
        <v>741</v>
      </c>
      <c r="C360" s="9" t="s">
        <v>31</v>
      </c>
      <c r="D360" s="10" t="str">
        <f>VLOOKUP($A360,'[1]Post consultation'!$A:$W,4,FALSE)</f>
        <v>✓</v>
      </c>
      <c r="E360" s="10">
        <f>VLOOKUP($A360,'[1]Post consultation'!$A:$W,5,FALSE)</f>
        <v>0</v>
      </c>
      <c r="F360" s="10" t="str">
        <f>VLOOKUP($A360,'[1]Post consultation'!$A:$W,6,FALSE)</f>
        <v>✓</v>
      </c>
      <c r="G360" s="10">
        <f>VLOOKUP($A360,'[1]Post consultation'!$A:$W,7,FALSE)</f>
        <v>0</v>
      </c>
      <c r="H360" s="10">
        <f>VLOOKUP($A360,'[1]Post consultation'!$A:$W,8,FALSE)</f>
        <v>0</v>
      </c>
      <c r="I360" s="10">
        <f>VLOOKUP($A360,'[1]Post consultation'!$A:$W,9,FALSE)</f>
        <v>0</v>
      </c>
      <c r="J360" s="10" t="str">
        <f>VLOOKUP($A360,'[1]Post consultation'!$A:$W,10,FALSE)</f>
        <v>✓</v>
      </c>
      <c r="K360" s="10" t="str">
        <f>VLOOKUP($A360,'[1]Post consultation'!$A:$W,11,FALSE)</f>
        <v>✓</v>
      </c>
      <c r="L360" s="10" t="str">
        <f>VLOOKUP($A360,'[1]Post consultation'!$A:$W,12,FALSE)</f>
        <v>✓</v>
      </c>
      <c r="M360" s="10">
        <f>VLOOKUP($A360,'[1]Post consultation'!$A:$W,13,FALSE)</f>
        <v>0</v>
      </c>
      <c r="N360" s="10" t="str">
        <f>VLOOKUP($A360,'[1]Post consultation'!$A:$W,14,FALSE)</f>
        <v>✓</v>
      </c>
      <c r="O360" s="10" t="str">
        <f>VLOOKUP($A360,'[1]Post consultation'!$A:$W,15,FALSE)</f>
        <v>✓</v>
      </c>
      <c r="P360" s="10">
        <f>VLOOKUP($A360,'[1]Post consultation'!$A:$W,16,FALSE)</f>
        <v>0</v>
      </c>
      <c r="Q360" s="10" t="str">
        <f>VLOOKUP($A360,'[1]Post consultation'!$A:$W,17,FALSE)</f>
        <v>✓</v>
      </c>
      <c r="R360" s="10">
        <f>VLOOKUP($A360,'[1]Post consultation'!$A:$W,18,FALSE)</f>
        <v>0</v>
      </c>
      <c r="S360" s="10">
        <f>VLOOKUP($A360,'[1]Post consultation'!$A:$W,19,FALSE)</f>
        <v>0</v>
      </c>
      <c r="T360" s="10">
        <f>VLOOKUP($A360,'[1]Post consultation'!$A:$W,20,FALSE)</f>
        <v>0</v>
      </c>
      <c r="U360" s="10">
        <f>VLOOKUP($A360,'[1]Post consultation'!$A:$W,21,FALSE)</f>
        <v>0</v>
      </c>
      <c r="V360" s="10">
        <f>VLOOKUP($A360,'[1]Post consultation'!$A:$W,22,FALSE)</f>
        <v>0</v>
      </c>
      <c r="W360" s="10">
        <f>VLOOKUP($A360,'[1]Post consultation'!$A:$W,23,FALSE)</f>
        <v>0</v>
      </c>
    </row>
    <row r="361" spans="1:23" x14ac:dyDescent="0.4">
      <c r="A361" s="11" t="s">
        <v>742</v>
      </c>
      <c r="B361" s="9" t="s">
        <v>743</v>
      </c>
      <c r="C361" s="9" t="s">
        <v>31</v>
      </c>
      <c r="D361" s="10" t="str">
        <f>VLOOKUP($A361,'[1]Post consultation'!$A:$W,4,FALSE)</f>
        <v>✓</v>
      </c>
      <c r="E361" s="10">
        <f>VLOOKUP($A361,'[1]Post consultation'!$A:$W,5,FALSE)</f>
        <v>0</v>
      </c>
      <c r="F361" s="10">
        <f>VLOOKUP($A361,'[1]Post consultation'!$A:$W,6,FALSE)</f>
        <v>0</v>
      </c>
      <c r="G361" s="10">
        <f>VLOOKUP($A361,'[1]Post consultation'!$A:$W,7,FALSE)</f>
        <v>0</v>
      </c>
      <c r="H361" s="10">
        <f>VLOOKUP($A361,'[1]Post consultation'!$A:$W,8,FALSE)</f>
        <v>0</v>
      </c>
      <c r="I361" s="10" t="str">
        <f>VLOOKUP($A361,'[1]Post consultation'!$A:$W,9,FALSE)</f>
        <v>✓</v>
      </c>
      <c r="J361" s="10" t="str">
        <f>VLOOKUP($A361,'[1]Post consultation'!$A:$W,10,FALSE)</f>
        <v>✓</v>
      </c>
      <c r="K361" s="10">
        <f>VLOOKUP($A361,'[1]Post consultation'!$A:$W,11,FALSE)</f>
        <v>0</v>
      </c>
      <c r="L361" s="10" t="str">
        <f>VLOOKUP($A361,'[1]Post consultation'!$A:$W,12,FALSE)</f>
        <v>✓</v>
      </c>
      <c r="M361" s="10">
        <f>VLOOKUP($A361,'[1]Post consultation'!$A:$W,13,FALSE)</f>
        <v>0</v>
      </c>
      <c r="N361" s="10">
        <f>VLOOKUP($A361,'[1]Post consultation'!$A:$W,14,FALSE)</f>
        <v>0</v>
      </c>
      <c r="O361" s="10">
        <f>VLOOKUP($A361,'[1]Post consultation'!$A:$W,15,FALSE)</f>
        <v>0</v>
      </c>
      <c r="P361" s="10">
        <f>VLOOKUP($A361,'[1]Post consultation'!$A:$W,16,FALSE)</f>
        <v>0</v>
      </c>
      <c r="Q361" s="10" t="str">
        <f>VLOOKUP($A361,'[1]Post consultation'!$A:$W,17,FALSE)</f>
        <v>✓</v>
      </c>
      <c r="R361" s="10">
        <f>VLOOKUP($A361,'[1]Post consultation'!$A:$W,18,FALSE)</f>
        <v>0</v>
      </c>
      <c r="S361" s="10">
        <f>VLOOKUP($A361,'[1]Post consultation'!$A:$W,19,FALSE)</f>
        <v>0</v>
      </c>
      <c r="T361" s="10">
        <f>VLOOKUP($A361,'[1]Post consultation'!$A:$W,20,FALSE)</f>
        <v>0</v>
      </c>
      <c r="U361" s="10">
        <f>VLOOKUP($A361,'[1]Post consultation'!$A:$W,21,FALSE)</f>
        <v>0</v>
      </c>
      <c r="V361" s="10">
        <f>VLOOKUP($A361,'[1]Post consultation'!$A:$W,22,FALSE)</f>
        <v>0</v>
      </c>
      <c r="W361" s="10">
        <f>VLOOKUP($A361,'[1]Post consultation'!$A:$W,23,FALSE)</f>
        <v>0</v>
      </c>
    </row>
    <row r="362" spans="1:23" x14ac:dyDescent="0.4">
      <c r="A362" s="11" t="s">
        <v>744</v>
      </c>
      <c r="B362" s="9" t="s">
        <v>745</v>
      </c>
      <c r="C362" s="9" t="s">
        <v>31</v>
      </c>
      <c r="D362" s="10" t="str">
        <f>VLOOKUP($A362,'[1]Post consultation'!$A:$W,4,FALSE)</f>
        <v>✓</v>
      </c>
      <c r="E362" s="10">
        <f>VLOOKUP($A362,'[1]Post consultation'!$A:$W,5,FALSE)</f>
        <v>0</v>
      </c>
      <c r="F362" s="10">
        <f>VLOOKUP($A362,'[1]Post consultation'!$A:$W,6,FALSE)</f>
        <v>0</v>
      </c>
      <c r="G362" s="10">
        <f>VLOOKUP($A362,'[1]Post consultation'!$A:$W,7,FALSE)</f>
        <v>0</v>
      </c>
      <c r="H362" s="10">
        <f>VLOOKUP($A362,'[1]Post consultation'!$A:$W,8,FALSE)</f>
        <v>0</v>
      </c>
      <c r="I362" s="10" t="str">
        <f>VLOOKUP($A362,'[1]Post consultation'!$A:$W,9,FALSE)</f>
        <v>✓</v>
      </c>
      <c r="J362" s="10" t="str">
        <f>VLOOKUP($A362,'[1]Post consultation'!$A:$W,10,FALSE)</f>
        <v>✓</v>
      </c>
      <c r="K362" s="10" t="str">
        <f>VLOOKUP($A362,'[1]Post consultation'!$A:$W,11,FALSE)</f>
        <v>✓</v>
      </c>
      <c r="L362" s="10" t="str">
        <f>VLOOKUP($A362,'[1]Post consultation'!$A:$W,12,FALSE)</f>
        <v>✓</v>
      </c>
      <c r="M362" s="10">
        <f>VLOOKUP($A362,'[1]Post consultation'!$A:$W,13,FALSE)</f>
        <v>0</v>
      </c>
      <c r="N362" s="10">
        <f>VLOOKUP($A362,'[1]Post consultation'!$A:$W,14,FALSE)</f>
        <v>0</v>
      </c>
      <c r="O362" s="10">
        <f>VLOOKUP($A362,'[1]Post consultation'!$A:$W,15,FALSE)</f>
        <v>0</v>
      </c>
      <c r="P362" s="10">
        <f>VLOOKUP($A362,'[1]Post consultation'!$A:$W,16,FALSE)</f>
        <v>0</v>
      </c>
      <c r="Q362" s="10" t="str">
        <f>VLOOKUP($A362,'[1]Post consultation'!$A:$W,17,FALSE)</f>
        <v>✓</v>
      </c>
      <c r="R362" s="10" t="str">
        <f>VLOOKUP($A362,'[1]Post consultation'!$A:$W,18,FALSE)</f>
        <v>✓</v>
      </c>
      <c r="S362" s="10">
        <f>VLOOKUP($A362,'[1]Post consultation'!$A:$W,19,FALSE)</f>
        <v>0</v>
      </c>
      <c r="T362" s="10">
        <f>VLOOKUP($A362,'[1]Post consultation'!$A:$W,20,FALSE)</f>
        <v>0</v>
      </c>
      <c r="U362" s="10">
        <f>VLOOKUP($A362,'[1]Post consultation'!$A:$W,21,FALSE)</f>
        <v>0</v>
      </c>
      <c r="V362" s="10">
        <f>VLOOKUP($A362,'[1]Post consultation'!$A:$W,22,FALSE)</f>
        <v>0</v>
      </c>
      <c r="W362" s="10">
        <f>VLOOKUP($A362,'[1]Post consultation'!$A:$W,23,FALSE)</f>
        <v>0</v>
      </c>
    </row>
    <row r="363" spans="1:23" x14ac:dyDescent="0.4">
      <c r="A363" s="11" t="s">
        <v>746</v>
      </c>
      <c r="B363" s="9" t="s">
        <v>747</v>
      </c>
      <c r="C363" s="9" t="s">
        <v>31</v>
      </c>
      <c r="D363" s="10" t="str">
        <f>VLOOKUP($A363,'[1]Post consultation'!$A:$W,4,FALSE)</f>
        <v>✓</v>
      </c>
      <c r="E363" s="10">
        <f>VLOOKUP($A363,'[1]Post consultation'!$A:$W,5,FALSE)</f>
        <v>0</v>
      </c>
      <c r="F363" s="10" t="str">
        <f>VLOOKUP($A363,'[1]Post consultation'!$A:$W,6,FALSE)</f>
        <v>✓</v>
      </c>
      <c r="G363" s="10">
        <f>VLOOKUP($A363,'[1]Post consultation'!$A:$W,7,FALSE)</f>
        <v>0</v>
      </c>
      <c r="H363" s="10">
        <f>VLOOKUP($A363,'[1]Post consultation'!$A:$W,8,FALSE)</f>
        <v>0</v>
      </c>
      <c r="I363" s="10">
        <f>VLOOKUP($A363,'[1]Post consultation'!$A:$W,9,FALSE)</f>
        <v>0</v>
      </c>
      <c r="J363" s="10" t="str">
        <f>VLOOKUP($A363,'[1]Post consultation'!$A:$W,10,FALSE)</f>
        <v>✓</v>
      </c>
      <c r="K363" s="10">
        <f>VLOOKUP($A363,'[1]Post consultation'!$A:$W,11,FALSE)</f>
        <v>0</v>
      </c>
      <c r="L363" s="10" t="str">
        <f>VLOOKUP($A363,'[1]Post consultation'!$A:$W,12,FALSE)</f>
        <v>✓</v>
      </c>
      <c r="M363" s="10">
        <f>VLOOKUP($A363,'[1]Post consultation'!$A:$W,13,FALSE)</f>
        <v>0</v>
      </c>
      <c r="N363" s="10" t="str">
        <f>VLOOKUP($A363,'[1]Post consultation'!$A:$W,14,FALSE)</f>
        <v>✓</v>
      </c>
      <c r="O363" s="10" t="str">
        <f>VLOOKUP($A363,'[1]Post consultation'!$A:$W,15,FALSE)</f>
        <v>✓</v>
      </c>
      <c r="P363" s="10">
        <f>VLOOKUP($A363,'[1]Post consultation'!$A:$W,16,FALSE)</f>
        <v>0</v>
      </c>
      <c r="Q363" s="10" t="str">
        <f>VLOOKUP($A363,'[1]Post consultation'!$A:$W,17,FALSE)</f>
        <v>✓</v>
      </c>
      <c r="R363" s="10">
        <f>VLOOKUP($A363,'[1]Post consultation'!$A:$W,18,FALSE)</f>
        <v>0</v>
      </c>
      <c r="S363" s="10">
        <f>VLOOKUP($A363,'[1]Post consultation'!$A:$W,19,FALSE)</f>
        <v>0</v>
      </c>
      <c r="T363" s="10">
        <f>VLOOKUP($A363,'[1]Post consultation'!$A:$W,20,FALSE)</f>
        <v>0</v>
      </c>
      <c r="U363" s="10">
        <f>VLOOKUP($A363,'[1]Post consultation'!$A:$W,21,FALSE)</f>
        <v>0</v>
      </c>
      <c r="V363" s="10">
        <f>VLOOKUP($A363,'[1]Post consultation'!$A:$W,22,FALSE)</f>
        <v>0</v>
      </c>
      <c r="W363" s="10">
        <f>VLOOKUP($A363,'[1]Post consultation'!$A:$W,23,FALSE)</f>
        <v>0</v>
      </c>
    </row>
    <row r="364" spans="1:23" x14ac:dyDescent="0.4">
      <c r="A364" s="11" t="s">
        <v>748</v>
      </c>
      <c r="B364" s="9" t="s">
        <v>749</v>
      </c>
      <c r="C364" s="9" t="s">
        <v>31</v>
      </c>
      <c r="D364" s="10" t="str">
        <f>VLOOKUP($A364,'[1]Post consultation'!$A:$W,4,FALSE)</f>
        <v>✓</v>
      </c>
      <c r="E364" s="10">
        <f>VLOOKUP($A364,'[1]Post consultation'!$A:$W,5,FALSE)</f>
        <v>0</v>
      </c>
      <c r="F364" s="10">
        <f>VLOOKUP($A364,'[1]Post consultation'!$A:$W,6,FALSE)</f>
        <v>0</v>
      </c>
      <c r="G364" s="10">
        <f>VLOOKUP($A364,'[1]Post consultation'!$A:$W,7,FALSE)</f>
        <v>0</v>
      </c>
      <c r="H364" s="10">
        <f>VLOOKUP($A364,'[1]Post consultation'!$A:$W,8,FALSE)</f>
        <v>0</v>
      </c>
      <c r="I364" s="10" t="str">
        <f>VLOOKUP($A364,'[1]Post consultation'!$A:$W,9,FALSE)</f>
        <v>✓</v>
      </c>
      <c r="J364" s="10" t="str">
        <f>VLOOKUP($A364,'[1]Post consultation'!$A:$W,10,FALSE)</f>
        <v>✓</v>
      </c>
      <c r="K364" s="10">
        <f>VLOOKUP($A364,'[1]Post consultation'!$A:$W,11,FALSE)</f>
        <v>0</v>
      </c>
      <c r="L364" s="10" t="str">
        <f>VLOOKUP($A364,'[1]Post consultation'!$A:$W,12,FALSE)</f>
        <v>✓</v>
      </c>
      <c r="M364" s="10">
        <f>VLOOKUP($A364,'[1]Post consultation'!$A:$W,13,FALSE)</f>
        <v>0</v>
      </c>
      <c r="N364" s="10">
        <f>VLOOKUP($A364,'[1]Post consultation'!$A:$W,14,FALSE)</f>
        <v>0</v>
      </c>
      <c r="O364" s="10">
        <f>VLOOKUP($A364,'[1]Post consultation'!$A:$W,15,FALSE)</f>
        <v>0</v>
      </c>
      <c r="P364" s="10">
        <f>VLOOKUP($A364,'[1]Post consultation'!$A:$W,16,FALSE)</f>
        <v>0</v>
      </c>
      <c r="Q364" s="10" t="str">
        <f>VLOOKUP($A364,'[1]Post consultation'!$A:$W,17,FALSE)</f>
        <v>✓</v>
      </c>
      <c r="R364" s="10">
        <f>VLOOKUP($A364,'[1]Post consultation'!$A:$W,18,FALSE)</f>
        <v>0</v>
      </c>
      <c r="S364" s="10">
        <f>VLOOKUP($A364,'[1]Post consultation'!$A:$W,19,FALSE)</f>
        <v>0</v>
      </c>
      <c r="T364" s="10">
        <f>VLOOKUP($A364,'[1]Post consultation'!$A:$W,20,FALSE)</f>
        <v>0</v>
      </c>
      <c r="U364" s="10">
        <f>VLOOKUP($A364,'[1]Post consultation'!$A:$W,21,FALSE)</f>
        <v>0</v>
      </c>
      <c r="V364" s="10">
        <f>VLOOKUP($A364,'[1]Post consultation'!$A:$W,22,FALSE)</f>
        <v>0</v>
      </c>
      <c r="W364" s="10">
        <f>VLOOKUP($A364,'[1]Post consultation'!$A:$W,23,FALSE)</f>
        <v>0</v>
      </c>
    </row>
    <row r="365" spans="1:23" x14ac:dyDescent="0.4">
      <c r="A365" s="11" t="s">
        <v>750</v>
      </c>
      <c r="B365" s="9" t="s">
        <v>489</v>
      </c>
      <c r="C365" s="9" t="s">
        <v>31</v>
      </c>
      <c r="D365" s="10" t="str">
        <f>VLOOKUP($A365,'[1]Post consultation'!$A:$W,4,FALSE)</f>
        <v>✓</v>
      </c>
      <c r="E365" s="10">
        <f>VLOOKUP($A365,'[1]Post consultation'!$A:$W,5,FALSE)</f>
        <v>0</v>
      </c>
      <c r="F365" s="10">
        <f>VLOOKUP($A365,'[1]Post consultation'!$A:$W,6,FALSE)</f>
        <v>0</v>
      </c>
      <c r="G365" s="10">
        <f>VLOOKUP($A365,'[1]Post consultation'!$A:$W,7,FALSE)</f>
        <v>0</v>
      </c>
      <c r="H365" s="10">
        <f>VLOOKUP($A365,'[1]Post consultation'!$A:$W,8,FALSE)</f>
        <v>0</v>
      </c>
      <c r="I365" s="10">
        <f>VLOOKUP($A365,'[1]Post consultation'!$A:$W,9,FALSE)</f>
        <v>0</v>
      </c>
      <c r="J365" s="10" t="str">
        <f>VLOOKUP($A365,'[1]Post consultation'!$A:$W,10,FALSE)</f>
        <v>✓</v>
      </c>
      <c r="K365" s="10" t="str">
        <f>VLOOKUP($A365,'[1]Post consultation'!$A:$W,11,FALSE)</f>
        <v>✓</v>
      </c>
      <c r="L365" s="10" t="str">
        <f>VLOOKUP($A365,'[1]Post consultation'!$A:$W,12,FALSE)</f>
        <v>✓</v>
      </c>
      <c r="M365" s="10">
        <f>VLOOKUP($A365,'[1]Post consultation'!$A:$W,13,FALSE)</f>
        <v>0</v>
      </c>
      <c r="N365" s="10" t="str">
        <f>VLOOKUP($A365,'[1]Post consultation'!$A:$W,14,FALSE)</f>
        <v>✓</v>
      </c>
      <c r="O365" s="10">
        <f>VLOOKUP($A365,'[1]Post consultation'!$A:$W,15,FALSE)</f>
        <v>0</v>
      </c>
      <c r="P365" s="10">
        <f>VLOOKUP($A365,'[1]Post consultation'!$A:$W,16,FALSE)</f>
        <v>0</v>
      </c>
      <c r="Q365" s="10" t="str">
        <f>VLOOKUP($A365,'[1]Post consultation'!$A:$W,17,FALSE)</f>
        <v>✓</v>
      </c>
      <c r="R365" s="10">
        <f>VLOOKUP($A365,'[1]Post consultation'!$A:$W,18,FALSE)</f>
        <v>0</v>
      </c>
      <c r="S365" s="10">
        <f>VLOOKUP($A365,'[1]Post consultation'!$A:$W,19,FALSE)</f>
        <v>0</v>
      </c>
      <c r="T365" s="10">
        <f>VLOOKUP($A365,'[1]Post consultation'!$A:$W,20,FALSE)</f>
        <v>0</v>
      </c>
      <c r="U365" s="10">
        <f>VLOOKUP($A365,'[1]Post consultation'!$A:$W,21,FALSE)</f>
        <v>0</v>
      </c>
      <c r="V365" s="10">
        <f>VLOOKUP($A365,'[1]Post consultation'!$A:$W,22,FALSE)</f>
        <v>0</v>
      </c>
      <c r="W365" s="10">
        <f>VLOOKUP($A365,'[1]Post consultation'!$A:$W,23,FALSE)</f>
        <v>0</v>
      </c>
    </row>
    <row r="366" spans="1:23" x14ac:dyDescent="0.4">
      <c r="A366" s="11" t="s">
        <v>751</v>
      </c>
      <c r="B366" s="9" t="s">
        <v>752</v>
      </c>
      <c r="C366" s="9" t="s">
        <v>31</v>
      </c>
      <c r="D366" s="10" t="str">
        <f>VLOOKUP($A366,'[1]Post consultation'!$A:$W,4,FALSE)</f>
        <v>✓</v>
      </c>
      <c r="E366" s="10">
        <f>VLOOKUP($A366,'[1]Post consultation'!$A:$W,5,FALSE)</f>
        <v>0</v>
      </c>
      <c r="F366" s="10">
        <f>VLOOKUP($A366,'[1]Post consultation'!$A:$W,6,FALSE)</f>
        <v>0</v>
      </c>
      <c r="G366" s="10">
        <f>VLOOKUP($A366,'[1]Post consultation'!$A:$W,7,FALSE)</f>
        <v>0</v>
      </c>
      <c r="H366" s="10">
        <f>VLOOKUP($A366,'[1]Post consultation'!$A:$W,8,FALSE)</f>
        <v>0</v>
      </c>
      <c r="I366" s="10" t="str">
        <f>VLOOKUP($A366,'[1]Post consultation'!$A:$W,9,FALSE)</f>
        <v>✓</v>
      </c>
      <c r="J366" s="10" t="str">
        <f>VLOOKUP($A366,'[1]Post consultation'!$A:$W,10,FALSE)</f>
        <v>✓</v>
      </c>
      <c r="K366" s="10">
        <f>VLOOKUP($A366,'[1]Post consultation'!$A:$W,11,FALSE)</f>
        <v>0</v>
      </c>
      <c r="L366" s="10" t="str">
        <f>VLOOKUP($A366,'[1]Post consultation'!$A:$W,12,FALSE)</f>
        <v>✓</v>
      </c>
      <c r="M366" s="10">
        <f>VLOOKUP($A366,'[1]Post consultation'!$A:$W,13,FALSE)</f>
        <v>0</v>
      </c>
      <c r="N366" s="10">
        <f>VLOOKUP($A366,'[1]Post consultation'!$A:$W,14,FALSE)</f>
        <v>0</v>
      </c>
      <c r="O366" s="10">
        <f>VLOOKUP($A366,'[1]Post consultation'!$A:$W,15,FALSE)</f>
        <v>0</v>
      </c>
      <c r="P366" s="10">
        <f>VLOOKUP($A366,'[1]Post consultation'!$A:$W,16,FALSE)</f>
        <v>0</v>
      </c>
      <c r="Q366" s="10" t="str">
        <f>VLOOKUP($A366,'[1]Post consultation'!$A:$W,17,FALSE)</f>
        <v>✓</v>
      </c>
      <c r="R366" s="10">
        <f>VLOOKUP($A366,'[1]Post consultation'!$A:$W,18,FALSE)</f>
        <v>0</v>
      </c>
      <c r="S366" s="10">
        <f>VLOOKUP($A366,'[1]Post consultation'!$A:$W,19,FALSE)</f>
        <v>0</v>
      </c>
      <c r="T366" s="10">
        <f>VLOOKUP($A366,'[1]Post consultation'!$A:$W,20,FALSE)</f>
        <v>0</v>
      </c>
      <c r="U366" s="10">
        <f>VLOOKUP($A366,'[1]Post consultation'!$A:$W,21,FALSE)</f>
        <v>0</v>
      </c>
      <c r="V366" s="10">
        <f>VLOOKUP($A366,'[1]Post consultation'!$A:$W,22,FALSE)</f>
        <v>0</v>
      </c>
      <c r="W366" s="10">
        <f>VLOOKUP($A366,'[1]Post consultation'!$A:$W,23,FALSE)</f>
        <v>0</v>
      </c>
    </row>
    <row r="367" spans="1:23" x14ac:dyDescent="0.4">
      <c r="A367" s="11" t="s">
        <v>753</v>
      </c>
      <c r="B367" s="9" t="s">
        <v>754</v>
      </c>
      <c r="C367" s="9" t="s">
        <v>31</v>
      </c>
      <c r="D367" s="10" t="str">
        <f>VLOOKUP($A367,'[1]Post consultation'!$A:$W,4,FALSE)</f>
        <v>✓</v>
      </c>
      <c r="E367" s="10">
        <f>VLOOKUP($A367,'[1]Post consultation'!$A:$W,5,FALSE)</f>
        <v>0</v>
      </c>
      <c r="F367" s="10">
        <f>VLOOKUP($A367,'[1]Post consultation'!$A:$W,6,FALSE)</f>
        <v>0</v>
      </c>
      <c r="G367" s="10">
        <f>VLOOKUP($A367,'[1]Post consultation'!$A:$W,7,FALSE)</f>
        <v>0</v>
      </c>
      <c r="H367" s="10">
        <f>VLOOKUP($A367,'[1]Post consultation'!$A:$W,8,FALSE)</f>
        <v>0</v>
      </c>
      <c r="I367" s="10" t="str">
        <f>VLOOKUP($A367,'[1]Post consultation'!$A:$W,9,FALSE)</f>
        <v>✓</v>
      </c>
      <c r="J367" s="10" t="str">
        <f>VLOOKUP($A367,'[1]Post consultation'!$A:$W,10,FALSE)</f>
        <v>✓</v>
      </c>
      <c r="K367" s="10">
        <f>VLOOKUP($A367,'[1]Post consultation'!$A:$W,11,FALSE)</f>
        <v>0</v>
      </c>
      <c r="L367" s="10" t="str">
        <f>VLOOKUP($A367,'[1]Post consultation'!$A:$W,12,FALSE)</f>
        <v>✓</v>
      </c>
      <c r="M367" s="10">
        <f>VLOOKUP($A367,'[1]Post consultation'!$A:$W,13,FALSE)</f>
        <v>0</v>
      </c>
      <c r="N367" s="10">
        <f>VLOOKUP($A367,'[1]Post consultation'!$A:$W,14,FALSE)</f>
        <v>0</v>
      </c>
      <c r="O367" s="10">
        <f>VLOOKUP($A367,'[1]Post consultation'!$A:$W,15,FALSE)</f>
        <v>0</v>
      </c>
      <c r="P367" s="10">
        <f>VLOOKUP($A367,'[1]Post consultation'!$A:$W,16,FALSE)</f>
        <v>0</v>
      </c>
      <c r="Q367" s="10" t="str">
        <f>VLOOKUP($A367,'[1]Post consultation'!$A:$W,17,FALSE)</f>
        <v>✓</v>
      </c>
      <c r="R367" s="10">
        <f>VLOOKUP($A367,'[1]Post consultation'!$A:$W,18,FALSE)</f>
        <v>0</v>
      </c>
      <c r="S367" s="10">
        <f>VLOOKUP($A367,'[1]Post consultation'!$A:$W,19,FALSE)</f>
        <v>0</v>
      </c>
      <c r="T367" s="10">
        <f>VLOOKUP($A367,'[1]Post consultation'!$A:$W,20,FALSE)</f>
        <v>0</v>
      </c>
      <c r="U367" s="10">
        <f>VLOOKUP($A367,'[1]Post consultation'!$A:$W,21,FALSE)</f>
        <v>0</v>
      </c>
      <c r="V367" s="10">
        <f>VLOOKUP($A367,'[1]Post consultation'!$A:$W,22,FALSE)</f>
        <v>0</v>
      </c>
      <c r="W367" s="10">
        <f>VLOOKUP($A367,'[1]Post consultation'!$A:$W,23,FALSE)</f>
        <v>0</v>
      </c>
    </row>
    <row r="368" spans="1:23" x14ac:dyDescent="0.4">
      <c r="A368" s="11" t="s">
        <v>755</v>
      </c>
      <c r="B368" s="9" t="s">
        <v>545</v>
      </c>
      <c r="C368" s="9" t="s">
        <v>31</v>
      </c>
      <c r="D368" s="10" t="str">
        <f>VLOOKUP($A368,'[1]Post consultation'!$A:$W,4,FALSE)</f>
        <v>✓</v>
      </c>
      <c r="E368" s="10">
        <f>VLOOKUP($A368,'[1]Post consultation'!$A:$W,5,FALSE)</f>
        <v>0</v>
      </c>
      <c r="F368" s="10">
        <f>VLOOKUP($A368,'[1]Post consultation'!$A:$W,6,FALSE)</f>
        <v>0</v>
      </c>
      <c r="G368" s="10">
        <f>VLOOKUP($A368,'[1]Post consultation'!$A:$W,7,FALSE)</f>
        <v>0</v>
      </c>
      <c r="H368" s="10">
        <f>VLOOKUP($A368,'[1]Post consultation'!$A:$W,8,FALSE)</f>
        <v>0</v>
      </c>
      <c r="I368" s="10">
        <f>VLOOKUP($A368,'[1]Post consultation'!$A:$W,9,FALSE)</f>
        <v>0</v>
      </c>
      <c r="J368" s="10" t="str">
        <f>VLOOKUP($A368,'[1]Post consultation'!$A:$W,10,FALSE)</f>
        <v>✓</v>
      </c>
      <c r="K368" s="10" t="str">
        <f>VLOOKUP($A368,'[1]Post consultation'!$A:$W,11,FALSE)</f>
        <v>✓</v>
      </c>
      <c r="L368" s="10" t="str">
        <f>VLOOKUP($A368,'[1]Post consultation'!$A:$W,12,FALSE)</f>
        <v>✓</v>
      </c>
      <c r="M368" s="10">
        <f>VLOOKUP($A368,'[1]Post consultation'!$A:$W,13,FALSE)</f>
        <v>0</v>
      </c>
      <c r="N368" s="10" t="str">
        <f>VLOOKUP($A368,'[1]Post consultation'!$A:$W,14,FALSE)</f>
        <v>✓</v>
      </c>
      <c r="O368" s="10" t="str">
        <f>VLOOKUP($A368,'[1]Post consultation'!$A:$W,15,FALSE)</f>
        <v>✓</v>
      </c>
      <c r="P368" s="10">
        <f>VLOOKUP($A368,'[1]Post consultation'!$A:$W,16,FALSE)</f>
        <v>0</v>
      </c>
      <c r="Q368" s="10" t="str">
        <f>VLOOKUP($A368,'[1]Post consultation'!$A:$W,17,FALSE)</f>
        <v>✓</v>
      </c>
      <c r="R368" s="10">
        <f>VLOOKUP($A368,'[1]Post consultation'!$A:$W,18,FALSE)</f>
        <v>0</v>
      </c>
      <c r="S368" s="10">
        <f>VLOOKUP($A368,'[1]Post consultation'!$A:$W,19,FALSE)</f>
        <v>0</v>
      </c>
      <c r="T368" s="10">
        <f>VLOOKUP($A368,'[1]Post consultation'!$A:$W,20,FALSE)</f>
        <v>0</v>
      </c>
      <c r="U368" s="10">
        <f>VLOOKUP($A368,'[1]Post consultation'!$A:$W,21,FALSE)</f>
        <v>0</v>
      </c>
      <c r="V368" s="10">
        <f>VLOOKUP($A368,'[1]Post consultation'!$A:$W,22,FALSE)</f>
        <v>0</v>
      </c>
      <c r="W368" s="10">
        <f>VLOOKUP($A368,'[1]Post consultation'!$A:$W,23,FALSE)</f>
        <v>0</v>
      </c>
    </row>
    <row r="369" spans="1:23" x14ac:dyDescent="0.4">
      <c r="A369" s="11" t="s">
        <v>756</v>
      </c>
      <c r="B369" s="9" t="s">
        <v>757</v>
      </c>
      <c r="C369" s="9" t="s">
        <v>658</v>
      </c>
      <c r="D369" s="10" t="str">
        <f>VLOOKUP($A369,'[1]Post consultation'!$A:$W,4,FALSE)</f>
        <v>✓</v>
      </c>
      <c r="E369" s="10">
        <f>VLOOKUP($A369,'[1]Post consultation'!$A:$W,5,FALSE)</f>
        <v>0</v>
      </c>
      <c r="F369" s="10">
        <f>VLOOKUP($A369,'[1]Post consultation'!$A:$W,6,FALSE)</f>
        <v>0</v>
      </c>
      <c r="G369" s="10">
        <f>VLOOKUP($A369,'[1]Post consultation'!$A:$W,7,FALSE)</f>
        <v>0</v>
      </c>
      <c r="H369" s="10">
        <f>VLOOKUP($A369,'[1]Post consultation'!$A:$W,8,FALSE)</f>
        <v>0</v>
      </c>
      <c r="I369" s="10">
        <f>VLOOKUP($A369,'[1]Post consultation'!$A:$W,9,FALSE)</f>
        <v>0</v>
      </c>
      <c r="J369" s="10" t="str">
        <f>VLOOKUP($A369,'[1]Post consultation'!$A:$W,10,FALSE)</f>
        <v>✓</v>
      </c>
      <c r="K369" s="10">
        <f>VLOOKUP($A369,'[1]Post consultation'!$A:$W,11,FALSE)</f>
        <v>0</v>
      </c>
      <c r="L369" s="10" t="str">
        <f>VLOOKUP($A369,'[1]Post consultation'!$A:$W,12,FALSE)</f>
        <v>✓</v>
      </c>
      <c r="M369" s="10">
        <f>VLOOKUP($A369,'[1]Post consultation'!$A:$W,13,FALSE)</f>
        <v>0</v>
      </c>
      <c r="N369" s="10">
        <f>VLOOKUP($A369,'[1]Post consultation'!$A:$W,14,FALSE)</f>
        <v>0</v>
      </c>
      <c r="O369" s="10">
        <f>VLOOKUP($A369,'[1]Post consultation'!$A:$W,15,FALSE)</f>
        <v>0</v>
      </c>
      <c r="P369" s="10">
        <f>VLOOKUP($A369,'[1]Post consultation'!$A:$W,16,FALSE)</f>
        <v>0</v>
      </c>
      <c r="Q369" s="10" t="str">
        <f>VLOOKUP($A369,'[1]Post consultation'!$A:$W,17,FALSE)</f>
        <v>✓</v>
      </c>
      <c r="R369" s="10">
        <f>VLOOKUP($A369,'[1]Post consultation'!$A:$W,18,FALSE)</f>
        <v>0</v>
      </c>
      <c r="S369" s="10">
        <f>VLOOKUP($A369,'[1]Post consultation'!$A:$W,19,FALSE)</f>
        <v>0</v>
      </c>
      <c r="T369" s="10">
        <f>VLOOKUP($A369,'[1]Post consultation'!$A:$W,20,FALSE)</f>
        <v>0</v>
      </c>
      <c r="U369" s="10">
        <f>VLOOKUP($A369,'[1]Post consultation'!$A:$W,21,FALSE)</f>
        <v>0</v>
      </c>
      <c r="V369" s="10">
        <f>VLOOKUP($A369,'[1]Post consultation'!$A:$W,22,FALSE)</f>
        <v>0</v>
      </c>
      <c r="W369" s="10">
        <f>VLOOKUP($A369,'[1]Post consultation'!$A:$W,23,FALSE)</f>
        <v>0</v>
      </c>
    </row>
    <row r="370" spans="1:23" x14ac:dyDescent="0.4">
      <c r="A370" s="11" t="s">
        <v>758</v>
      </c>
      <c r="B370" s="9" t="s">
        <v>759</v>
      </c>
      <c r="C370" s="9" t="s">
        <v>31</v>
      </c>
      <c r="D370" s="10" t="str">
        <f>VLOOKUP($A370,'[1]Post consultation'!$A:$W,4,FALSE)</f>
        <v>✓</v>
      </c>
      <c r="E370" s="10">
        <f>VLOOKUP($A370,'[1]Post consultation'!$A:$W,5,FALSE)</f>
        <v>0</v>
      </c>
      <c r="F370" s="10">
        <f>VLOOKUP($A370,'[1]Post consultation'!$A:$W,6,FALSE)</f>
        <v>0</v>
      </c>
      <c r="G370" s="10">
        <f>VLOOKUP($A370,'[1]Post consultation'!$A:$W,7,FALSE)</f>
        <v>0</v>
      </c>
      <c r="H370" s="10">
        <f>VLOOKUP($A370,'[1]Post consultation'!$A:$W,8,FALSE)</f>
        <v>0</v>
      </c>
      <c r="I370" s="10" t="str">
        <f>VLOOKUP($A370,'[1]Post consultation'!$A:$W,9,FALSE)</f>
        <v>✓</v>
      </c>
      <c r="J370" s="10" t="str">
        <f>VLOOKUP($A370,'[1]Post consultation'!$A:$W,10,FALSE)</f>
        <v>✓</v>
      </c>
      <c r="K370" s="10">
        <f>VLOOKUP($A370,'[1]Post consultation'!$A:$W,11,FALSE)</f>
        <v>0</v>
      </c>
      <c r="L370" s="10" t="str">
        <f>VLOOKUP($A370,'[1]Post consultation'!$A:$W,12,FALSE)</f>
        <v>✓</v>
      </c>
      <c r="M370" s="10">
        <f>VLOOKUP($A370,'[1]Post consultation'!$A:$W,13,FALSE)</f>
        <v>0</v>
      </c>
      <c r="N370" s="10">
        <f>VLOOKUP($A370,'[1]Post consultation'!$A:$W,14,FALSE)</f>
        <v>0</v>
      </c>
      <c r="O370" s="10">
        <f>VLOOKUP($A370,'[1]Post consultation'!$A:$W,15,FALSE)</f>
        <v>0</v>
      </c>
      <c r="P370" s="10">
        <f>VLOOKUP($A370,'[1]Post consultation'!$A:$W,16,FALSE)</f>
        <v>0</v>
      </c>
      <c r="Q370" s="10" t="str">
        <f>VLOOKUP($A370,'[1]Post consultation'!$A:$W,17,FALSE)</f>
        <v>✓</v>
      </c>
      <c r="R370" s="10">
        <f>VLOOKUP($A370,'[1]Post consultation'!$A:$W,18,FALSE)</f>
        <v>0</v>
      </c>
      <c r="S370" s="10">
        <f>VLOOKUP($A370,'[1]Post consultation'!$A:$W,19,FALSE)</f>
        <v>0</v>
      </c>
      <c r="T370" s="10">
        <f>VLOOKUP($A370,'[1]Post consultation'!$A:$W,20,FALSE)</f>
        <v>0</v>
      </c>
      <c r="U370" s="10">
        <f>VLOOKUP($A370,'[1]Post consultation'!$A:$W,21,FALSE)</f>
        <v>0</v>
      </c>
      <c r="V370" s="10">
        <f>VLOOKUP($A370,'[1]Post consultation'!$A:$W,22,FALSE)</f>
        <v>0</v>
      </c>
      <c r="W370" s="10">
        <f>VLOOKUP($A370,'[1]Post consultation'!$A:$W,23,FALSE)</f>
        <v>0</v>
      </c>
    </row>
    <row r="371" spans="1:23" x14ac:dyDescent="0.4">
      <c r="A371" s="11" t="s">
        <v>760</v>
      </c>
      <c r="B371" s="9" t="s">
        <v>761</v>
      </c>
      <c r="C371" s="9" t="s">
        <v>31</v>
      </c>
      <c r="D371" s="10" t="str">
        <f>VLOOKUP($A371,'[1]Post consultation'!$A:$W,4,FALSE)</f>
        <v>✓</v>
      </c>
      <c r="E371" s="10">
        <f>VLOOKUP($A371,'[1]Post consultation'!$A:$W,5,FALSE)</f>
        <v>0</v>
      </c>
      <c r="F371" s="10">
        <f>VLOOKUP($A371,'[1]Post consultation'!$A:$W,6,FALSE)</f>
        <v>0</v>
      </c>
      <c r="G371" s="10">
        <f>VLOOKUP($A371,'[1]Post consultation'!$A:$W,7,FALSE)</f>
        <v>0</v>
      </c>
      <c r="H371" s="10">
        <f>VLOOKUP($A371,'[1]Post consultation'!$A:$W,8,FALSE)</f>
        <v>0</v>
      </c>
      <c r="I371" s="10">
        <f>VLOOKUP($A371,'[1]Post consultation'!$A:$W,9,FALSE)</f>
        <v>0</v>
      </c>
      <c r="J371" s="10" t="str">
        <f>VLOOKUP($A371,'[1]Post consultation'!$A:$W,10,FALSE)</f>
        <v>✓</v>
      </c>
      <c r="K371" s="10" t="str">
        <f>VLOOKUP($A371,'[1]Post consultation'!$A:$W,11,FALSE)</f>
        <v>✓</v>
      </c>
      <c r="L371" s="10" t="str">
        <f>VLOOKUP($A371,'[1]Post consultation'!$A:$W,12,FALSE)</f>
        <v>✓</v>
      </c>
      <c r="M371" s="10">
        <f>VLOOKUP($A371,'[1]Post consultation'!$A:$W,13,FALSE)</f>
        <v>0</v>
      </c>
      <c r="N371" s="10" t="str">
        <f>VLOOKUP($A371,'[1]Post consultation'!$A:$W,14,FALSE)</f>
        <v>✓</v>
      </c>
      <c r="O371" s="10" t="str">
        <f>VLOOKUP($A371,'[1]Post consultation'!$A:$W,15,FALSE)</f>
        <v>✓</v>
      </c>
      <c r="P371" s="10">
        <f>VLOOKUP($A371,'[1]Post consultation'!$A:$W,16,FALSE)</f>
        <v>0</v>
      </c>
      <c r="Q371" s="10" t="str">
        <f>VLOOKUP($A371,'[1]Post consultation'!$A:$W,17,FALSE)</f>
        <v>✓</v>
      </c>
      <c r="R371" s="10">
        <f>VLOOKUP($A371,'[1]Post consultation'!$A:$W,18,FALSE)</f>
        <v>0</v>
      </c>
      <c r="S371" s="10">
        <f>VLOOKUP($A371,'[1]Post consultation'!$A:$W,19,FALSE)</f>
        <v>0</v>
      </c>
      <c r="T371" s="10">
        <f>VLOOKUP($A371,'[1]Post consultation'!$A:$W,20,FALSE)</f>
        <v>0</v>
      </c>
      <c r="U371" s="10">
        <f>VLOOKUP($A371,'[1]Post consultation'!$A:$W,21,FALSE)</f>
        <v>0</v>
      </c>
      <c r="V371" s="10">
        <f>VLOOKUP($A371,'[1]Post consultation'!$A:$W,22,FALSE)</f>
        <v>0</v>
      </c>
      <c r="W371" s="10">
        <f>VLOOKUP($A371,'[1]Post consultation'!$A:$W,23,FALSE)</f>
        <v>0</v>
      </c>
    </row>
    <row r="372" spans="1:23" x14ac:dyDescent="0.4">
      <c r="A372" s="11" t="s">
        <v>762</v>
      </c>
      <c r="B372" s="9" t="s">
        <v>763</v>
      </c>
      <c r="C372" s="9" t="s">
        <v>510</v>
      </c>
      <c r="D372" s="10" t="str">
        <f>VLOOKUP($A372,'[1]Post consultation'!$A:$W,4,FALSE)</f>
        <v>✓</v>
      </c>
      <c r="E372" s="10">
        <f>VLOOKUP($A372,'[1]Post consultation'!$A:$W,5,FALSE)</f>
        <v>0</v>
      </c>
      <c r="F372" s="10">
        <f>VLOOKUP($A372,'[1]Post consultation'!$A:$W,6,FALSE)</f>
        <v>0</v>
      </c>
      <c r="G372" s="10">
        <f>VLOOKUP($A372,'[1]Post consultation'!$A:$W,7,FALSE)</f>
        <v>0</v>
      </c>
      <c r="H372" s="10">
        <f>VLOOKUP($A372,'[1]Post consultation'!$A:$W,8,FALSE)</f>
        <v>0</v>
      </c>
      <c r="I372" s="10">
        <f>VLOOKUP($A372,'[1]Post consultation'!$A:$W,9,FALSE)</f>
        <v>0</v>
      </c>
      <c r="J372" s="10" t="str">
        <f>VLOOKUP($A372,'[1]Post consultation'!$A:$W,10,FALSE)</f>
        <v>✓</v>
      </c>
      <c r="K372" s="10">
        <f>VLOOKUP($A372,'[1]Post consultation'!$A:$W,11,FALSE)</f>
        <v>0</v>
      </c>
      <c r="L372" s="10" t="str">
        <f>VLOOKUP($A372,'[1]Post consultation'!$A:$W,12,FALSE)</f>
        <v>✓</v>
      </c>
      <c r="M372" s="10">
        <f>VLOOKUP($A372,'[1]Post consultation'!$A:$W,13,FALSE)</f>
        <v>0</v>
      </c>
      <c r="N372" s="10">
        <f>VLOOKUP($A372,'[1]Post consultation'!$A:$W,14,FALSE)</f>
        <v>0</v>
      </c>
      <c r="O372" s="10">
        <f>VLOOKUP($A372,'[1]Post consultation'!$A:$W,15,FALSE)</f>
        <v>0</v>
      </c>
      <c r="P372" s="10">
        <f>VLOOKUP($A372,'[1]Post consultation'!$A:$W,16,FALSE)</f>
        <v>0</v>
      </c>
      <c r="Q372" s="10" t="str">
        <f>VLOOKUP($A372,'[1]Post consultation'!$A:$W,17,FALSE)</f>
        <v>✓</v>
      </c>
      <c r="R372" s="10">
        <f>VLOOKUP($A372,'[1]Post consultation'!$A:$W,18,FALSE)</f>
        <v>0</v>
      </c>
      <c r="S372" s="10">
        <f>VLOOKUP($A372,'[1]Post consultation'!$A:$W,19,FALSE)</f>
        <v>0</v>
      </c>
      <c r="T372" s="10">
        <f>VLOOKUP($A372,'[1]Post consultation'!$A:$W,20,FALSE)</f>
        <v>0</v>
      </c>
      <c r="U372" s="10">
        <f>VLOOKUP($A372,'[1]Post consultation'!$A:$W,21,FALSE)</f>
        <v>0</v>
      </c>
      <c r="V372" s="10">
        <f>VLOOKUP($A372,'[1]Post consultation'!$A:$W,22,FALSE)</f>
        <v>0</v>
      </c>
      <c r="W372" s="10">
        <f>VLOOKUP($A372,'[1]Post consultation'!$A:$W,23,FALSE)</f>
        <v>0</v>
      </c>
    </row>
    <row r="373" spans="1:23" x14ac:dyDescent="0.4">
      <c r="A373" s="11" t="s">
        <v>764</v>
      </c>
      <c r="B373" s="9" t="s">
        <v>765</v>
      </c>
      <c r="C373" s="9" t="s">
        <v>31</v>
      </c>
      <c r="D373" s="10" t="str">
        <f>VLOOKUP($A373,'[1]Post consultation'!$A:$W,4,FALSE)</f>
        <v>✓</v>
      </c>
      <c r="E373" s="10">
        <f>VLOOKUP($A373,'[1]Post consultation'!$A:$W,5,FALSE)</f>
        <v>0</v>
      </c>
      <c r="F373" s="10">
        <f>VLOOKUP($A373,'[1]Post consultation'!$A:$W,6,FALSE)</f>
        <v>0</v>
      </c>
      <c r="G373" s="10">
        <f>VLOOKUP($A373,'[1]Post consultation'!$A:$W,7,FALSE)</f>
        <v>0</v>
      </c>
      <c r="H373" s="10">
        <f>VLOOKUP($A373,'[1]Post consultation'!$A:$W,8,FALSE)</f>
        <v>0</v>
      </c>
      <c r="I373" s="10">
        <f>VLOOKUP($A373,'[1]Post consultation'!$A:$W,9,FALSE)</f>
        <v>0</v>
      </c>
      <c r="J373" s="10" t="str">
        <f>VLOOKUP($A373,'[1]Post consultation'!$A:$W,10,FALSE)</f>
        <v>✓</v>
      </c>
      <c r="K373" s="10" t="str">
        <f>VLOOKUP($A373,'[1]Post consultation'!$A:$W,11,FALSE)</f>
        <v>✓</v>
      </c>
      <c r="L373" s="10" t="str">
        <f>VLOOKUP($A373,'[1]Post consultation'!$A:$W,12,FALSE)</f>
        <v>✓</v>
      </c>
      <c r="M373" s="10">
        <f>VLOOKUP($A373,'[1]Post consultation'!$A:$W,13,FALSE)</f>
        <v>0</v>
      </c>
      <c r="N373" s="10">
        <f>VLOOKUP($A373,'[1]Post consultation'!$A:$W,14,FALSE)</f>
        <v>0</v>
      </c>
      <c r="O373" s="10">
        <f>VLOOKUP($A373,'[1]Post consultation'!$A:$W,15,FALSE)</f>
        <v>0</v>
      </c>
      <c r="P373" s="10">
        <f>VLOOKUP($A373,'[1]Post consultation'!$A:$W,16,FALSE)</f>
        <v>0</v>
      </c>
      <c r="Q373" s="10" t="str">
        <f>VLOOKUP($A373,'[1]Post consultation'!$A:$W,17,FALSE)</f>
        <v>✓</v>
      </c>
      <c r="R373" s="10">
        <f>VLOOKUP($A373,'[1]Post consultation'!$A:$W,18,FALSE)</f>
        <v>0</v>
      </c>
      <c r="S373" s="10">
        <f>VLOOKUP($A373,'[1]Post consultation'!$A:$W,19,FALSE)</f>
        <v>0</v>
      </c>
      <c r="T373" s="10">
        <f>VLOOKUP($A373,'[1]Post consultation'!$A:$W,20,FALSE)</f>
        <v>0</v>
      </c>
      <c r="U373" s="10">
        <f>VLOOKUP($A373,'[1]Post consultation'!$A:$W,21,FALSE)</f>
        <v>0</v>
      </c>
      <c r="V373" s="10">
        <f>VLOOKUP($A373,'[1]Post consultation'!$A:$W,22,FALSE)</f>
        <v>0</v>
      </c>
      <c r="W373" s="10">
        <f>VLOOKUP($A373,'[1]Post consultation'!$A:$W,23,FALSE)</f>
        <v>0</v>
      </c>
    </row>
    <row r="374" spans="1:23" x14ac:dyDescent="0.4">
      <c r="A374" s="11" t="s">
        <v>766</v>
      </c>
      <c r="B374" s="9" t="s">
        <v>767</v>
      </c>
      <c r="C374" s="9" t="s">
        <v>31</v>
      </c>
      <c r="D374" s="10" t="str">
        <f>VLOOKUP($A374,'[1]Post consultation'!$A:$W,4,FALSE)</f>
        <v>✓</v>
      </c>
      <c r="E374" s="10">
        <f>VLOOKUP($A374,'[1]Post consultation'!$A:$W,5,FALSE)</f>
        <v>0</v>
      </c>
      <c r="F374" s="10">
        <f>VLOOKUP($A374,'[1]Post consultation'!$A:$W,6,FALSE)</f>
        <v>0</v>
      </c>
      <c r="G374" s="10">
        <f>VLOOKUP($A374,'[1]Post consultation'!$A:$W,7,FALSE)</f>
        <v>0</v>
      </c>
      <c r="H374" s="10">
        <f>VLOOKUP($A374,'[1]Post consultation'!$A:$W,8,FALSE)</f>
        <v>0</v>
      </c>
      <c r="I374" s="10" t="str">
        <f>VLOOKUP($A374,'[1]Post consultation'!$A:$W,9,FALSE)</f>
        <v>✓</v>
      </c>
      <c r="J374" s="10" t="str">
        <f>VLOOKUP($A374,'[1]Post consultation'!$A:$W,10,FALSE)</f>
        <v>✓</v>
      </c>
      <c r="K374" s="10">
        <f>VLOOKUP($A374,'[1]Post consultation'!$A:$W,11,FALSE)</f>
        <v>0</v>
      </c>
      <c r="L374" s="10" t="str">
        <f>VLOOKUP($A374,'[1]Post consultation'!$A:$W,12,FALSE)</f>
        <v>✓</v>
      </c>
      <c r="M374" s="10">
        <f>VLOOKUP($A374,'[1]Post consultation'!$A:$W,13,FALSE)</f>
        <v>0</v>
      </c>
      <c r="N374" s="10">
        <f>VLOOKUP($A374,'[1]Post consultation'!$A:$W,14,FALSE)</f>
        <v>0</v>
      </c>
      <c r="O374" s="10">
        <f>VLOOKUP($A374,'[1]Post consultation'!$A:$W,15,FALSE)</f>
        <v>0</v>
      </c>
      <c r="P374" s="10">
        <f>VLOOKUP($A374,'[1]Post consultation'!$A:$W,16,FALSE)</f>
        <v>0</v>
      </c>
      <c r="Q374" s="10" t="str">
        <f>VLOOKUP($A374,'[1]Post consultation'!$A:$W,17,FALSE)</f>
        <v>✓</v>
      </c>
      <c r="R374" s="10">
        <f>VLOOKUP($A374,'[1]Post consultation'!$A:$W,18,FALSE)</f>
        <v>0</v>
      </c>
      <c r="S374" s="10">
        <f>VLOOKUP($A374,'[1]Post consultation'!$A:$W,19,FALSE)</f>
        <v>0</v>
      </c>
      <c r="T374" s="10">
        <f>VLOOKUP($A374,'[1]Post consultation'!$A:$W,20,FALSE)</f>
        <v>0</v>
      </c>
      <c r="U374" s="10">
        <f>VLOOKUP($A374,'[1]Post consultation'!$A:$W,21,FALSE)</f>
        <v>0</v>
      </c>
      <c r="V374" s="10">
        <f>VLOOKUP($A374,'[1]Post consultation'!$A:$W,22,FALSE)</f>
        <v>0</v>
      </c>
      <c r="W374" s="10">
        <f>VLOOKUP($A374,'[1]Post consultation'!$A:$W,23,FALSE)</f>
        <v>0</v>
      </c>
    </row>
    <row r="375" spans="1:23" x14ac:dyDescent="0.4">
      <c r="A375" s="11" t="s">
        <v>768</v>
      </c>
      <c r="B375" s="9" t="s">
        <v>769</v>
      </c>
      <c r="C375" s="9" t="s">
        <v>31</v>
      </c>
      <c r="D375" s="10" t="str">
        <f>VLOOKUP($A375,'[1]Post consultation'!$A:$W,4,FALSE)</f>
        <v>✓</v>
      </c>
      <c r="E375" s="10">
        <f>VLOOKUP($A375,'[1]Post consultation'!$A:$W,5,FALSE)</f>
        <v>0</v>
      </c>
      <c r="F375" s="10">
        <f>VLOOKUP($A375,'[1]Post consultation'!$A:$W,6,FALSE)</f>
        <v>0</v>
      </c>
      <c r="G375" s="10">
        <f>VLOOKUP($A375,'[1]Post consultation'!$A:$W,7,FALSE)</f>
        <v>0</v>
      </c>
      <c r="H375" s="10">
        <f>VLOOKUP($A375,'[1]Post consultation'!$A:$W,8,FALSE)</f>
        <v>0</v>
      </c>
      <c r="I375" s="10">
        <f>VLOOKUP($A375,'[1]Post consultation'!$A:$W,9,FALSE)</f>
        <v>0</v>
      </c>
      <c r="J375" s="10" t="str">
        <f>VLOOKUP($A375,'[1]Post consultation'!$A:$W,10,FALSE)</f>
        <v>✓</v>
      </c>
      <c r="K375" s="10" t="str">
        <f>VLOOKUP($A375,'[1]Post consultation'!$A:$W,11,FALSE)</f>
        <v>✓</v>
      </c>
      <c r="L375" s="10">
        <f>VLOOKUP($A375,'[1]Post consultation'!$A:$W,12,FALSE)</f>
        <v>0</v>
      </c>
      <c r="M375" s="10">
        <f>VLOOKUP($A375,'[1]Post consultation'!$A:$W,13,FALSE)</f>
        <v>0</v>
      </c>
      <c r="N375" s="10">
        <f>VLOOKUP($A375,'[1]Post consultation'!$A:$W,14,FALSE)</f>
        <v>0</v>
      </c>
      <c r="O375" s="10">
        <f>VLOOKUP($A375,'[1]Post consultation'!$A:$W,15,FALSE)</f>
        <v>0</v>
      </c>
      <c r="P375" s="10">
        <f>VLOOKUP($A375,'[1]Post consultation'!$A:$W,16,FALSE)</f>
        <v>0</v>
      </c>
      <c r="Q375" s="10">
        <f>VLOOKUP($A375,'[1]Post consultation'!$A:$W,17,FALSE)</f>
        <v>0</v>
      </c>
      <c r="R375" s="10" t="str">
        <f>VLOOKUP($A375,'[1]Post consultation'!$A:$W,18,FALSE)</f>
        <v>✓</v>
      </c>
      <c r="S375" s="10">
        <f>VLOOKUP($A375,'[1]Post consultation'!$A:$W,19,FALSE)</f>
        <v>0</v>
      </c>
      <c r="T375" s="10">
        <f>VLOOKUP($A375,'[1]Post consultation'!$A:$W,20,FALSE)</f>
        <v>0</v>
      </c>
      <c r="U375" s="10">
        <f>VLOOKUP($A375,'[1]Post consultation'!$A:$W,21,FALSE)</f>
        <v>0</v>
      </c>
      <c r="V375" s="10">
        <f>VLOOKUP($A375,'[1]Post consultation'!$A:$W,22,FALSE)</f>
        <v>0</v>
      </c>
      <c r="W375" s="10">
        <f>VLOOKUP($A375,'[1]Post consultation'!$A:$W,23,FALSE)</f>
        <v>0</v>
      </c>
    </row>
    <row r="376" spans="1:23" x14ac:dyDescent="0.4">
      <c r="A376" s="11" t="s">
        <v>770</v>
      </c>
      <c r="B376" s="9" t="s">
        <v>771</v>
      </c>
      <c r="C376" s="9" t="s">
        <v>31</v>
      </c>
      <c r="D376" s="10" t="str">
        <f>VLOOKUP($A376,'[1]Post consultation'!$A:$W,4,FALSE)</f>
        <v>✓</v>
      </c>
      <c r="E376" s="10">
        <f>VLOOKUP($A376,'[1]Post consultation'!$A:$W,5,FALSE)</f>
        <v>0</v>
      </c>
      <c r="F376" s="10">
        <f>VLOOKUP($A376,'[1]Post consultation'!$A:$W,6,FALSE)</f>
        <v>0</v>
      </c>
      <c r="G376" s="10">
        <f>VLOOKUP($A376,'[1]Post consultation'!$A:$W,7,FALSE)</f>
        <v>0</v>
      </c>
      <c r="H376" s="10">
        <f>VLOOKUP($A376,'[1]Post consultation'!$A:$W,8,FALSE)</f>
        <v>0</v>
      </c>
      <c r="I376" s="10" t="str">
        <f>VLOOKUP($A376,'[1]Post consultation'!$A:$W,9,FALSE)</f>
        <v>✓</v>
      </c>
      <c r="J376" s="10" t="str">
        <f>VLOOKUP($A376,'[1]Post consultation'!$A:$W,10,FALSE)</f>
        <v>✓</v>
      </c>
      <c r="K376" s="10">
        <f>VLOOKUP($A376,'[1]Post consultation'!$A:$W,11,FALSE)</f>
        <v>0</v>
      </c>
      <c r="L376" s="10" t="str">
        <f>VLOOKUP($A376,'[1]Post consultation'!$A:$W,12,FALSE)</f>
        <v>✓</v>
      </c>
      <c r="M376" s="10">
        <f>VLOOKUP($A376,'[1]Post consultation'!$A:$W,13,FALSE)</f>
        <v>0</v>
      </c>
      <c r="N376" s="10">
        <f>VLOOKUP($A376,'[1]Post consultation'!$A:$W,14,FALSE)</f>
        <v>0</v>
      </c>
      <c r="O376" s="10">
        <f>VLOOKUP($A376,'[1]Post consultation'!$A:$W,15,FALSE)</f>
        <v>0</v>
      </c>
      <c r="P376" s="10">
        <f>VLOOKUP($A376,'[1]Post consultation'!$A:$W,16,FALSE)</f>
        <v>0</v>
      </c>
      <c r="Q376" s="10" t="str">
        <f>VLOOKUP($A376,'[1]Post consultation'!$A:$W,17,FALSE)</f>
        <v>✓</v>
      </c>
      <c r="R376" s="10">
        <f>VLOOKUP($A376,'[1]Post consultation'!$A:$W,18,FALSE)</f>
        <v>0</v>
      </c>
      <c r="S376" s="10">
        <f>VLOOKUP($A376,'[1]Post consultation'!$A:$W,19,FALSE)</f>
        <v>0</v>
      </c>
      <c r="T376" s="10">
        <f>VLOOKUP($A376,'[1]Post consultation'!$A:$W,20,FALSE)</f>
        <v>0</v>
      </c>
      <c r="U376" s="10">
        <f>VLOOKUP($A376,'[1]Post consultation'!$A:$W,21,FALSE)</f>
        <v>0</v>
      </c>
      <c r="V376" s="10">
        <f>VLOOKUP($A376,'[1]Post consultation'!$A:$W,22,FALSE)</f>
        <v>0</v>
      </c>
      <c r="W376" s="10">
        <f>VLOOKUP($A376,'[1]Post consultation'!$A:$W,23,FALSE)</f>
        <v>0</v>
      </c>
    </row>
    <row r="377" spans="1:23" x14ac:dyDescent="0.4">
      <c r="A377" s="11" t="s">
        <v>772</v>
      </c>
      <c r="B377" s="9" t="s">
        <v>773</v>
      </c>
      <c r="C377" s="9" t="s">
        <v>31</v>
      </c>
      <c r="D377" s="10" t="str">
        <f>VLOOKUP($A377,'[1]Post consultation'!$A:$W,4,FALSE)</f>
        <v>✓</v>
      </c>
      <c r="E377" s="10">
        <f>VLOOKUP($A377,'[1]Post consultation'!$A:$W,5,FALSE)</f>
        <v>0</v>
      </c>
      <c r="F377" s="10">
        <f>VLOOKUP($A377,'[1]Post consultation'!$A:$W,6,FALSE)</f>
        <v>0</v>
      </c>
      <c r="G377" s="10">
        <f>VLOOKUP($A377,'[1]Post consultation'!$A:$W,7,FALSE)</f>
        <v>0</v>
      </c>
      <c r="H377" s="10">
        <f>VLOOKUP($A377,'[1]Post consultation'!$A:$W,8,FALSE)</f>
        <v>0</v>
      </c>
      <c r="I377" s="10">
        <f>VLOOKUP($A377,'[1]Post consultation'!$A:$W,9,FALSE)</f>
        <v>0</v>
      </c>
      <c r="J377" s="10" t="str">
        <f>VLOOKUP($A377,'[1]Post consultation'!$A:$W,10,FALSE)</f>
        <v>✓</v>
      </c>
      <c r="K377" s="10" t="str">
        <f>VLOOKUP($A377,'[1]Post consultation'!$A:$W,11,FALSE)</f>
        <v>✓</v>
      </c>
      <c r="L377" s="10" t="str">
        <f>VLOOKUP($A377,'[1]Post consultation'!$A:$W,12,FALSE)</f>
        <v>✓</v>
      </c>
      <c r="M377" s="10">
        <f>VLOOKUP($A377,'[1]Post consultation'!$A:$W,13,FALSE)</f>
        <v>0</v>
      </c>
      <c r="N377" s="10">
        <f>VLOOKUP($A377,'[1]Post consultation'!$A:$W,14,FALSE)</f>
        <v>0</v>
      </c>
      <c r="O377" s="10">
        <f>VLOOKUP($A377,'[1]Post consultation'!$A:$W,15,FALSE)</f>
        <v>0</v>
      </c>
      <c r="P377" s="10">
        <f>VLOOKUP($A377,'[1]Post consultation'!$A:$W,16,FALSE)</f>
        <v>0</v>
      </c>
      <c r="Q377" s="10" t="str">
        <f>VLOOKUP($A377,'[1]Post consultation'!$A:$W,17,FALSE)</f>
        <v>✓</v>
      </c>
      <c r="R377" s="10">
        <f>VLOOKUP($A377,'[1]Post consultation'!$A:$W,18,FALSE)</f>
        <v>0</v>
      </c>
      <c r="S377" s="10">
        <f>VLOOKUP($A377,'[1]Post consultation'!$A:$W,19,FALSE)</f>
        <v>0</v>
      </c>
      <c r="T377" s="10">
        <f>VLOOKUP($A377,'[1]Post consultation'!$A:$W,20,FALSE)</f>
        <v>0</v>
      </c>
      <c r="U377" s="10">
        <f>VLOOKUP($A377,'[1]Post consultation'!$A:$W,21,FALSE)</f>
        <v>0</v>
      </c>
      <c r="V377" s="10">
        <f>VLOOKUP($A377,'[1]Post consultation'!$A:$W,22,FALSE)</f>
        <v>0</v>
      </c>
      <c r="W377" s="10">
        <f>VLOOKUP($A377,'[1]Post consultation'!$A:$W,23,FALSE)</f>
        <v>0</v>
      </c>
    </row>
    <row r="378" spans="1:23" x14ac:dyDescent="0.4">
      <c r="A378" s="11" t="s">
        <v>774</v>
      </c>
      <c r="B378" s="9" t="s">
        <v>775</v>
      </c>
      <c r="C378" s="9" t="s">
        <v>31</v>
      </c>
      <c r="D378" s="10" t="str">
        <f>VLOOKUP($A378,'[1]Post consultation'!$A:$W,4,FALSE)</f>
        <v>✓</v>
      </c>
      <c r="E378" s="10">
        <f>VLOOKUP($A378,'[1]Post consultation'!$A:$W,5,FALSE)</f>
        <v>0</v>
      </c>
      <c r="F378" s="10">
        <f>VLOOKUP($A378,'[1]Post consultation'!$A:$W,6,FALSE)</f>
        <v>0</v>
      </c>
      <c r="G378" s="10">
        <f>VLOOKUP($A378,'[1]Post consultation'!$A:$W,7,FALSE)</f>
        <v>0</v>
      </c>
      <c r="H378" s="10">
        <f>VLOOKUP($A378,'[1]Post consultation'!$A:$W,8,FALSE)</f>
        <v>0</v>
      </c>
      <c r="I378" s="10">
        <f>VLOOKUP($A378,'[1]Post consultation'!$A:$W,9,FALSE)</f>
        <v>0</v>
      </c>
      <c r="J378" s="10" t="str">
        <f>VLOOKUP($A378,'[1]Post consultation'!$A:$W,10,FALSE)</f>
        <v>✓</v>
      </c>
      <c r="K378" s="10" t="str">
        <f>VLOOKUP($A378,'[1]Post consultation'!$A:$W,11,FALSE)</f>
        <v>✓</v>
      </c>
      <c r="L378" s="10" t="str">
        <f>VLOOKUP($A378,'[1]Post consultation'!$A:$W,12,FALSE)</f>
        <v>✓</v>
      </c>
      <c r="M378" s="10">
        <f>VLOOKUP($A378,'[1]Post consultation'!$A:$W,13,FALSE)</f>
        <v>0</v>
      </c>
      <c r="N378" s="10">
        <f>VLOOKUP($A378,'[1]Post consultation'!$A:$W,14,FALSE)</f>
        <v>0</v>
      </c>
      <c r="O378" s="10">
        <f>VLOOKUP($A378,'[1]Post consultation'!$A:$W,15,FALSE)</f>
        <v>0</v>
      </c>
      <c r="P378" s="10">
        <f>VLOOKUP($A378,'[1]Post consultation'!$A:$W,16,FALSE)</f>
        <v>0</v>
      </c>
      <c r="Q378" s="10" t="str">
        <f>VLOOKUP($A378,'[1]Post consultation'!$A:$W,17,FALSE)</f>
        <v>✓</v>
      </c>
      <c r="R378" s="10">
        <f>VLOOKUP($A378,'[1]Post consultation'!$A:$W,18,FALSE)</f>
        <v>0</v>
      </c>
      <c r="S378" s="10">
        <f>VLOOKUP($A378,'[1]Post consultation'!$A:$W,19,FALSE)</f>
        <v>0</v>
      </c>
      <c r="T378" s="10">
        <f>VLOOKUP($A378,'[1]Post consultation'!$A:$W,20,FALSE)</f>
        <v>0</v>
      </c>
      <c r="U378" s="10">
        <f>VLOOKUP($A378,'[1]Post consultation'!$A:$W,21,FALSE)</f>
        <v>0</v>
      </c>
      <c r="V378" s="10">
        <f>VLOOKUP($A378,'[1]Post consultation'!$A:$W,22,FALSE)</f>
        <v>0</v>
      </c>
      <c r="W378" s="10">
        <f>VLOOKUP($A378,'[1]Post consultation'!$A:$W,23,FALSE)</f>
        <v>0</v>
      </c>
    </row>
    <row r="379" spans="1:23" x14ac:dyDescent="0.4">
      <c r="A379" s="11" t="s">
        <v>776</v>
      </c>
      <c r="B379" s="9" t="s">
        <v>777</v>
      </c>
      <c r="C379" s="9" t="s">
        <v>778</v>
      </c>
      <c r="D379" s="10" t="str">
        <f>VLOOKUP($A379,'[1]Post consultation'!$A:$W,4,FALSE)</f>
        <v>✓</v>
      </c>
      <c r="E379" s="10">
        <f>VLOOKUP($A379,'[1]Post consultation'!$A:$W,5,FALSE)</f>
        <v>0</v>
      </c>
      <c r="F379" s="10">
        <f>VLOOKUP($A379,'[1]Post consultation'!$A:$W,6,FALSE)</f>
        <v>0</v>
      </c>
      <c r="G379" s="10">
        <f>VLOOKUP($A379,'[1]Post consultation'!$A:$W,7,FALSE)</f>
        <v>0</v>
      </c>
      <c r="H379" s="10">
        <f>VLOOKUP($A379,'[1]Post consultation'!$A:$W,8,FALSE)</f>
        <v>0</v>
      </c>
      <c r="I379" s="10" t="str">
        <f>VLOOKUP($A379,'[1]Post consultation'!$A:$W,9,FALSE)</f>
        <v>✓</v>
      </c>
      <c r="J379" s="10" t="str">
        <f>VLOOKUP($A379,'[1]Post consultation'!$A:$W,10,FALSE)</f>
        <v>✓</v>
      </c>
      <c r="K379" s="10">
        <f>VLOOKUP($A379,'[1]Post consultation'!$A:$W,11,FALSE)</f>
        <v>0</v>
      </c>
      <c r="L379" s="10" t="str">
        <f>VLOOKUP($A379,'[1]Post consultation'!$A:$W,12,FALSE)</f>
        <v>✓</v>
      </c>
      <c r="M379" s="10">
        <f>VLOOKUP($A379,'[1]Post consultation'!$A:$W,13,FALSE)</f>
        <v>0</v>
      </c>
      <c r="N379" s="10">
        <f>VLOOKUP($A379,'[1]Post consultation'!$A:$W,14,FALSE)</f>
        <v>0</v>
      </c>
      <c r="O379" s="10">
        <f>VLOOKUP($A379,'[1]Post consultation'!$A:$W,15,FALSE)</f>
        <v>0</v>
      </c>
      <c r="P379" s="10">
        <f>VLOOKUP($A379,'[1]Post consultation'!$A:$W,16,FALSE)</f>
        <v>0</v>
      </c>
      <c r="Q379" s="10" t="str">
        <f>VLOOKUP($A379,'[1]Post consultation'!$A:$W,17,FALSE)</f>
        <v>✓</v>
      </c>
      <c r="R379" s="10">
        <f>VLOOKUP($A379,'[1]Post consultation'!$A:$W,18,FALSE)</f>
        <v>0</v>
      </c>
      <c r="S379" s="10">
        <f>VLOOKUP($A379,'[1]Post consultation'!$A:$W,19,FALSE)</f>
        <v>0</v>
      </c>
      <c r="T379" s="10">
        <f>VLOOKUP($A379,'[1]Post consultation'!$A:$W,20,FALSE)</f>
        <v>0</v>
      </c>
      <c r="U379" s="10">
        <f>VLOOKUP($A379,'[1]Post consultation'!$A:$W,21,FALSE)</f>
        <v>0</v>
      </c>
      <c r="V379" s="10">
        <f>VLOOKUP($A379,'[1]Post consultation'!$A:$W,22,FALSE)</f>
        <v>0</v>
      </c>
      <c r="W379" s="10">
        <f>VLOOKUP($A379,'[1]Post consultation'!$A:$W,23,FALSE)</f>
        <v>0</v>
      </c>
    </row>
    <row r="380" spans="1:23" x14ac:dyDescent="0.4">
      <c r="A380" s="11" t="s">
        <v>779</v>
      </c>
      <c r="B380" s="9" t="s">
        <v>175</v>
      </c>
      <c r="C380" s="9" t="s">
        <v>778</v>
      </c>
      <c r="D380" s="10" t="str">
        <f>VLOOKUP($A380,'[1]Post consultation'!$A:$W,4,FALSE)</f>
        <v>✓</v>
      </c>
      <c r="E380" s="10">
        <f>VLOOKUP($A380,'[1]Post consultation'!$A:$W,5,FALSE)</f>
        <v>0</v>
      </c>
      <c r="F380" s="10">
        <f>VLOOKUP($A380,'[1]Post consultation'!$A:$W,6,FALSE)</f>
        <v>0</v>
      </c>
      <c r="G380" s="10">
        <f>VLOOKUP($A380,'[1]Post consultation'!$A:$W,7,FALSE)</f>
        <v>0</v>
      </c>
      <c r="H380" s="10">
        <f>VLOOKUP($A380,'[1]Post consultation'!$A:$W,8,FALSE)</f>
        <v>0</v>
      </c>
      <c r="I380" s="10">
        <f>VLOOKUP($A380,'[1]Post consultation'!$A:$W,9,FALSE)</f>
        <v>0</v>
      </c>
      <c r="J380" s="10" t="str">
        <f>VLOOKUP($A380,'[1]Post consultation'!$A:$W,10,FALSE)</f>
        <v>✓</v>
      </c>
      <c r="K380" s="10" t="str">
        <f>VLOOKUP($A380,'[1]Post consultation'!$A:$W,11,FALSE)</f>
        <v>✓</v>
      </c>
      <c r="L380" s="10" t="str">
        <f>VLOOKUP($A380,'[1]Post consultation'!$A:$W,12,FALSE)</f>
        <v>✓</v>
      </c>
      <c r="M380" s="10">
        <f>VLOOKUP($A380,'[1]Post consultation'!$A:$W,13,FALSE)</f>
        <v>0</v>
      </c>
      <c r="N380" s="10">
        <f>VLOOKUP($A380,'[1]Post consultation'!$A:$W,14,FALSE)</f>
        <v>0</v>
      </c>
      <c r="O380" s="10">
        <f>VLOOKUP($A380,'[1]Post consultation'!$A:$W,15,FALSE)</f>
        <v>0</v>
      </c>
      <c r="P380" s="10">
        <f>VLOOKUP($A380,'[1]Post consultation'!$A:$W,16,FALSE)</f>
        <v>0</v>
      </c>
      <c r="Q380" s="10">
        <f>VLOOKUP($A380,'[1]Post consultation'!$A:$W,17,FALSE)</f>
        <v>0</v>
      </c>
      <c r="R380" s="10" t="str">
        <f>VLOOKUP($A380,'[1]Post consultation'!$A:$W,18,FALSE)</f>
        <v>✓</v>
      </c>
      <c r="S380" s="10">
        <f>VLOOKUP($A380,'[1]Post consultation'!$A:$W,19,FALSE)</f>
        <v>0</v>
      </c>
      <c r="T380" s="10">
        <f>VLOOKUP($A380,'[1]Post consultation'!$A:$W,20,FALSE)</f>
        <v>0</v>
      </c>
      <c r="U380" s="10">
        <f>VLOOKUP($A380,'[1]Post consultation'!$A:$W,21,FALSE)</f>
        <v>0</v>
      </c>
      <c r="V380" s="10">
        <f>VLOOKUP($A380,'[1]Post consultation'!$A:$W,22,FALSE)</f>
        <v>0</v>
      </c>
      <c r="W380" s="10">
        <f>VLOOKUP($A380,'[1]Post consultation'!$A:$W,23,FALSE)</f>
        <v>0</v>
      </c>
    </row>
    <row r="381" spans="1:23" x14ac:dyDescent="0.4">
      <c r="A381" s="11" t="s">
        <v>780</v>
      </c>
      <c r="B381" s="9" t="s">
        <v>645</v>
      </c>
      <c r="C381" s="9" t="s">
        <v>31</v>
      </c>
      <c r="D381" s="10" t="str">
        <f>VLOOKUP($A381,'[1]Post consultation'!$A:$W,4,FALSE)</f>
        <v>✓</v>
      </c>
      <c r="E381" s="10">
        <f>VLOOKUP($A381,'[1]Post consultation'!$A:$W,5,FALSE)</f>
        <v>0</v>
      </c>
      <c r="F381" s="10" t="str">
        <f>VLOOKUP($A381,'[1]Post consultation'!$A:$W,6,FALSE)</f>
        <v>✓</v>
      </c>
      <c r="G381" s="10">
        <f>VLOOKUP($A381,'[1]Post consultation'!$A:$W,7,FALSE)</f>
        <v>0</v>
      </c>
      <c r="H381" s="10">
        <f>VLOOKUP($A381,'[1]Post consultation'!$A:$W,8,FALSE)</f>
        <v>0</v>
      </c>
      <c r="I381" s="10">
        <f>VLOOKUP($A381,'[1]Post consultation'!$A:$W,9,FALSE)</f>
        <v>0</v>
      </c>
      <c r="J381" s="10" t="str">
        <f>VLOOKUP($A381,'[1]Post consultation'!$A:$W,10,FALSE)</f>
        <v>✓</v>
      </c>
      <c r="K381" s="10" t="str">
        <f>VLOOKUP($A381,'[1]Post consultation'!$A:$W,11,FALSE)</f>
        <v>✓</v>
      </c>
      <c r="L381" s="10" t="str">
        <f>VLOOKUP($A381,'[1]Post consultation'!$A:$W,12,FALSE)</f>
        <v>✓</v>
      </c>
      <c r="M381" s="10">
        <f>VLOOKUP($A381,'[1]Post consultation'!$A:$W,13,FALSE)</f>
        <v>0</v>
      </c>
      <c r="N381" s="10">
        <f>VLOOKUP($A381,'[1]Post consultation'!$A:$W,14,FALSE)</f>
        <v>0</v>
      </c>
      <c r="O381" s="10">
        <f>VLOOKUP($A381,'[1]Post consultation'!$A:$W,15,FALSE)</f>
        <v>0</v>
      </c>
      <c r="P381" s="10">
        <f>VLOOKUP($A381,'[1]Post consultation'!$A:$W,16,FALSE)</f>
        <v>0</v>
      </c>
      <c r="Q381" s="10" t="str">
        <f>VLOOKUP($A381,'[1]Post consultation'!$A:$W,17,FALSE)</f>
        <v>✓</v>
      </c>
      <c r="R381" s="10">
        <f>VLOOKUP($A381,'[1]Post consultation'!$A:$W,18,FALSE)</f>
        <v>0</v>
      </c>
      <c r="S381" s="10">
        <f>VLOOKUP($A381,'[1]Post consultation'!$A:$W,19,FALSE)</f>
        <v>0</v>
      </c>
      <c r="T381" s="10">
        <f>VLOOKUP($A381,'[1]Post consultation'!$A:$W,20,FALSE)</f>
        <v>0</v>
      </c>
      <c r="U381" s="10">
        <f>VLOOKUP($A381,'[1]Post consultation'!$A:$W,21,FALSE)</f>
        <v>0</v>
      </c>
      <c r="V381" s="10">
        <f>VLOOKUP($A381,'[1]Post consultation'!$A:$W,22,FALSE)</f>
        <v>0</v>
      </c>
      <c r="W381" s="10">
        <f>VLOOKUP($A381,'[1]Post consultation'!$A:$W,23,FALSE)</f>
        <v>0</v>
      </c>
    </row>
    <row r="382" spans="1:23" x14ac:dyDescent="0.4">
      <c r="A382" s="11" t="s">
        <v>781</v>
      </c>
      <c r="B382" s="9" t="s">
        <v>782</v>
      </c>
      <c r="C382" s="9" t="s">
        <v>31</v>
      </c>
      <c r="D382" s="10" t="str">
        <f>VLOOKUP($A382,'[1]Post consultation'!$A:$W,4,FALSE)</f>
        <v>✓</v>
      </c>
      <c r="E382" s="10">
        <f>VLOOKUP($A382,'[1]Post consultation'!$A:$W,5,FALSE)</f>
        <v>0</v>
      </c>
      <c r="F382" s="10">
        <f>VLOOKUP($A382,'[1]Post consultation'!$A:$W,6,FALSE)</f>
        <v>0</v>
      </c>
      <c r="G382" s="10">
        <f>VLOOKUP($A382,'[1]Post consultation'!$A:$W,7,FALSE)</f>
        <v>0</v>
      </c>
      <c r="H382" s="10">
        <f>VLOOKUP($A382,'[1]Post consultation'!$A:$W,8,FALSE)</f>
        <v>0</v>
      </c>
      <c r="I382" s="10">
        <f>VLOOKUP($A382,'[1]Post consultation'!$A:$W,9,FALSE)</f>
        <v>0</v>
      </c>
      <c r="J382" s="10" t="str">
        <f>VLOOKUP($A382,'[1]Post consultation'!$A:$W,10,FALSE)</f>
        <v>✓</v>
      </c>
      <c r="K382" s="10" t="str">
        <f>VLOOKUP($A382,'[1]Post consultation'!$A:$W,11,FALSE)</f>
        <v>✓</v>
      </c>
      <c r="L382" s="10" t="str">
        <f>VLOOKUP($A382,'[1]Post consultation'!$A:$W,12,FALSE)</f>
        <v>✓</v>
      </c>
      <c r="M382" s="10">
        <f>VLOOKUP($A382,'[1]Post consultation'!$A:$W,13,FALSE)</f>
        <v>0</v>
      </c>
      <c r="N382" s="10">
        <f>VLOOKUP($A382,'[1]Post consultation'!$A:$W,14,FALSE)</f>
        <v>0</v>
      </c>
      <c r="O382" s="10">
        <f>VLOOKUP($A382,'[1]Post consultation'!$A:$W,15,FALSE)</f>
        <v>0</v>
      </c>
      <c r="P382" s="10">
        <f>VLOOKUP($A382,'[1]Post consultation'!$A:$W,16,FALSE)</f>
        <v>0</v>
      </c>
      <c r="Q382" s="10" t="str">
        <f>VLOOKUP($A382,'[1]Post consultation'!$A:$W,17,FALSE)</f>
        <v>✓</v>
      </c>
      <c r="R382" s="10">
        <f>VLOOKUP($A382,'[1]Post consultation'!$A:$W,18,FALSE)</f>
        <v>0</v>
      </c>
      <c r="S382" s="10">
        <f>VLOOKUP($A382,'[1]Post consultation'!$A:$W,19,FALSE)</f>
        <v>0</v>
      </c>
      <c r="T382" s="10">
        <f>VLOOKUP($A382,'[1]Post consultation'!$A:$W,20,FALSE)</f>
        <v>0</v>
      </c>
      <c r="U382" s="10">
        <f>VLOOKUP($A382,'[1]Post consultation'!$A:$W,21,FALSE)</f>
        <v>0</v>
      </c>
      <c r="V382" s="10">
        <f>VLOOKUP($A382,'[1]Post consultation'!$A:$W,22,FALSE)</f>
        <v>0</v>
      </c>
      <c r="W382" s="10">
        <f>VLOOKUP($A382,'[1]Post consultation'!$A:$W,23,FALSE)</f>
        <v>0</v>
      </c>
    </row>
    <row r="383" spans="1:23" x14ac:dyDescent="0.4">
      <c r="A383" s="11" t="s">
        <v>783</v>
      </c>
      <c r="B383" s="9" t="s">
        <v>784</v>
      </c>
      <c r="C383" s="9" t="s">
        <v>31</v>
      </c>
      <c r="D383" s="10">
        <f>VLOOKUP($A383,'[1]Post consultation'!$A:$W,4,FALSE)</f>
        <v>0</v>
      </c>
      <c r="E383" s="10">
        <f>VLOOKUP($A383,'[1]Post consultation'!$A:$W,5,FALSE)</f>
        <v>0</v>
      </c>
      <c r="F383" s="10">
        <f>VLOOKUP($A383,'[1]Post consultation'!$A:$W,6,FALSE)</f>
        <v>0</v>
      </c>
      <c r="G383" s="10">
        <f>VLOOKUP($A383,'[1]Post consultation'!$A:$W,7,FALSE)</f>
        <v>0</v>
      </c>
      <c r="H383" s="10">
        <f>VLOOKUP($A383,'[1]Post consultation'!$A:$W,8,FALSE)</f>
        <v>0</v>
      </c>
      <c r="I383" s="10" t="str">
        <f>VLOOKUP($A383,'[1]Post consultation'!$A:$W,9,FALSE)</f>
        <v>✓</v>
      </c>
      <c r="J383" s="10" t="str">
        <f>VLOOKUP($A383,'[1]Post consultation'!$A:$W,10,FALSE)</f>
        <v>✓</v>
      </c>
      <c r="K383" s="10">
        <f>VLOOKUP($A383,'[1]Post consultation'!$A:$W,11,FALSE)</f>
        <v>0</v>
      </c>
      <c r="L383" s="10" t="str">
        <f>VLOOKUP($A383,'[1]Post consultation'!$A:$W,12,FALSE)</f>
        <v>✓</v>
      </c>
      <c r="M383" s="10">
        <f>VLOOKUP($A383,'[1]Post consultation'!$A:$W,13,FALSE)</f>
        <v>0</v>
      </c>
      <c r="N383" s="10">
        <f>VLOOKUP($A383,'[1]Post consultation'!$A:$W,14,FALSE)</f>
        <v>0</v>
      </c>
      <c r="O383" s="10">
        <f>VLOOKUP($A383,'[1]Post consultation'!$A:$W,15,FALSE)</f>
        <v>0</v>
      </c>
      <c r="P383" s="10">
        <f>VLOOKUP($A383,'[1]Post consultation'!$A:$W,16,FALSE)</f>
        <v>0</v>
      </c>
      <c r="Q383" s="10" t="str">
        <f>VLOOKUP($A383,'[1]Post consultation'!$A:$W,17,FALSE)</f>
        <v>✓</v>
      </c>
      <c r="R383" s="10">
        <f>VLOOKUP($A383,'[1]Post consultation'!$A:$W,18,FALSE)</f>
        <v>0</v>
      </c>
      <c r="S383" s="10">
        <f>VLOOKUP($A383,'[1]Post consultation'!$A:$W,19,FALSE)</f>
        <v>0</v>
      </c>
      <c r="T383" s="10">
        <f>VLOOKUP($A383,'[1]Post consultation'!$A:$W,20,FALSE)</f>
        <v>0</v>
      </c>
      <c r="U383" s="10">
        <f>VLOOKUP($A383,'[1]Post consultation'!$A:$W,21,FALSE)</f>
        <v>0</v>
      </c>
      <c r="V383" s="10">
        <f>VLOOKUP($A383,'[1]Post consultation'!$A:$W,22,FALSE)</f>
        <v>0</v>
      </c>
      <c r="W383" s="10">
        <f>VLOOKUP($A383,'[1]Post consultation'!$A:$W,23,FALSE)</f>
        <v>0</v>
      </c>
    </row>
    <row r="384" spans="1:23" x14ac:dyDescent="0.4">
      <c r="A384" s="11" t="s">
        <v>785</v>
      </c>
      <c r="B384" s="9" t="s">
        <v>784</v>
      </c>
      <c r="C384" s="9" t="s">
        <v>778</v>
      </c>
      <c r="D384" s="10" t="str">
        <f>VLOOKUP($A384,'[1]Post consultation'!$A:$W,4,FALSE)</f>
        <v>✓</v>
      </c>
      <c r="E384" s="10">
        <f>VLOOKUP($A384,'[1]Post consultation'!$A:$W,5,FALSE)</f>
        <v>0</v>
      </c>
      <c r="F384" s="10">
        <f>VLOOKUP($A384,'[1]Post consultation'!$A:$W,6,FALSE)</f>
        <v>0</v>
      </c>
      <c r="G384" s="10">
        <f>VLOOKUP($A384,'[1]Post consultation'!$A:$W,7,FALSE)</f>
        <v>0</v>
      </c>
      <c r="H384" s="10">
        <f>VLOOKUP($A384,'[1]Post consultation'!$A:$W,8,FALSE)</f>
        <v>0</v>
      </c>
      <c r="I384" s="10" t="str">
        <f>VLOOKUP($A384,'[1]Post consultation'!$A:$W,9,FALSE)</f>
        <v>✓</v>
      </c>
      <c r="J384" s="10" t="str">
        <f>VLOOKUP($A384,'[1]Post consultation'!$A:$W,10,FALSE)</f>
        <v>✓</v>
      </c>
      <c r="K384" s="10">
        <f>VLOOKUP($A384,'[1]Post consultation'!$A:$W,11,FALSE)</f>
        <v>0</v>
      </c>
      <c r="L384" s="10" t="str">
        <f>VLOOKUP($A384,'[1]Post consultation'!$A:$W,12,FALSE)</f>
        <v>✓</v>
      </c>
      <c r="M384" s="10">
        <f>VLOOKUP($A384,'[1]Post consultation'!$A:$W,13,FALSE)</f>
        <v>0</v>
      </c>
      <c r="N384" s="10">
        <f>VLOOKUP($A384,'[1]Post consultation'!$A:$W,14,FALSE)</f>
        <v>0</v>
      </c>
      <c r="O384" s="10">
        <f>VLOOKUP($A384,'[1]Post consultation'!$A:$W,15,FALSE)</f>
        <v>0</v>
      </c>
      <c r="P384" s="10">
        <f>VLOOKUP($A384,'[1]Post consultation'!$A:$W,16,FALSE)</f>
        <v>0</v>
      </c>
      <c r="Q384" s="10" t="str">
        <f>VLOOKUP($A384,'[1]Post consultation'!$A:$W,17,FALSE)</f>
        <v>✓</v>
      </c>
      <c r="R384" s="10">
        <f>VLOOKUP($A384,'[1]Post consultation'!$A:$W,18,FALSE)</f>
        <v>0</v>
      </c>
      <c r="S384" s="10">
        <f>VLOOKUP($A384,'[1]Post consultation'!$A:$W,19,FALSE)</f>
        <v>0</v>
      </c>
      <c r="T384" s="10">
        <f>VLOOKUP($A384,'[1]Post consultation'!$A:$W,20,FALSE)</f>
        <v>0</v>
      </c>
      <c r="U384" s="10">
        <f>VLOOKUP($A384,'[1]Post consultation'!$A:$W,21,FALSE)</f>
        <v>0</v>
      </c>
      <c r="V384" s="10">
        <f>VLOOKUP($A384,'[1]Post consultation'!$A:$W,22,FALSE)</f>
        <v>0</v>
      </c>
      <c r="W384" s="10">
        <f>VLOOKUP($A384,'[1]Post consultation'!$A:$W,23,FALSE)</f>
        <v>0</v>
      </c>
    </row>
    <row r="385" spans="1:23" x14ac:dyDescent="0.4">
      <c r="A385" s="11" t="s">
        <v>786</v>
      </c>
      <c r="B385" s="9" t="s">
        <v>645</v>
      </c>
      <c r="C385" s="9" t="s">
        <v>778</v>
      </c>
      <c r="D385" s="10" t="str">
        <f>VLOOKUP($A385,'[1]Post consultation'!$A:$W,4,FALSE)</f>
        <v>✓</v>
      </c>
      <c r="E385" s="10">
        <f>VLOOKUP($A385,'[1]Post consultation'!$A:$W,5,FALSE)</f>
        <v>0</v>
      </c>
      <c r="F385" s="10">
        <f>VLOOKUP($A385,'[1]Post consultation'!$A:$W,6,FALSE)</f>
        <v>0</v>
      </c>
      <c r="G385" s="10">
        <f>VLOOKUP($A385,'[1]Post consultation'!$A:$W,7,FALSE)</f>
        <v>0</v>
      </c>
      <c r="H385" s="10">
        <f>VLOOKUP($A385,'[1]Post consultation'!$A:$W,8,FALSE)</f>
        <v>0</v>
      </c>
      <c r="I385" s="10">
        <f>VLOOKUP($A385,'[1]Post consultation'!$A:$W,9,FALSE)</f>
        <v>0</v>
      </c>
      <c r="J385" s="10" t="str">
        <f>VLOOKUP($A385,'[1]Post consultation'!$A:$W,10,FALSE)</f>
        <v>✓</v>
      </c>
      <c r="K385" s="10">
        <f>VLOOKUP($A385,'[1]Post consultation'!$A:$W,11,FALSE)</f>
        <v>0</v>
      </c>
      <c r="L385" s="10" t="str">
        <f>VLOOKUP($A385,'[1]Post consultation'!$A:$W,12,FALSE)</f>
        <v>✓</v>
      </c>
      <c r="M385" s="10">
        <f>VLOOKUP($A385,'[1]Post consultation'!$A:$W,13,FALSE)</f>
        <v>0</v>
      </c>
      <c r="N385" s="10">
        <f>VLOOKUP($A385,'[1]Post consultation'!$A:$W,14,FALSE)</f>
        <v>0</v>
      </c>
      <c r="O385" s="10">
        <f>VLOOKUP($A385,'[1]Post consultation'!$A:$W,15,FALSE)</f>
        <v>0</v>
      </c>
      <c r="P385" s="10">
        <f>VLOOKUP($A385,'[1]Post consultation'!$A:$W,16,FALSE)</f>
        <v>0</v>
      </c>
      <c r="Q385" s="10" t="str">
        <f>VLOOKUP($A385,'[1]Post consultation'!$A:$W,17,FALSE)</f>
        <v>✓</v>
      </c>
      <c r="R385" s="10">
        <f>VLOOKUP($A385,'[1]Post consultation'!$A:$W,18,FALSE)</f>
        <v>0</v>
      </c>
      <c r="S385" s="10">
        <f>VLOOKUP($A385,'[1]Post consultation'!$A:$W,19,FALSE)</f>
        <v>0</v>
      </c>
      <c r="T385" s="10">
        <f>VLOOKUP($A385,'[1]Post consultation'!$A:$W,20,FALSE)</f>
        <v>0</v>
      </c>
      <c r="U385" s="10">
        <f>VLOOKUP($A385,'[1]Post consultation'!$A:$W,21,FALSE)</f>
        <v>0</v>
      </c>
      <c r="V385" s="10">
        <f>VLOOKUP($A385,'[1]Post consultation'!$A:$W,22,FALSE)</f>
        <v>0</v>
      </c>
      <c r="W385" s="10">
        <f>VLOOKUP($A385,'[1]Post consultation'!$A:$W,23,FALSE)</f>
        <v>0</v>
      </c>
    </row>
    <row r="386" spans="1:23" x14ac:dyDescent="0.4">
      <c r="A386" s="11" t="s">
        <v>787</v>
      </c>
      <c r="B386" s="9" t="s">
        <v>70</v>
      </c>
      <c r="C386" s="9" t="s">
        <v>778</v>
      </c>
      <c r="D386" s="10" t="str">
        <f>VLOOKUP($A386,'[1]Post consultation'!$A:$W,4,FALSE)</f>
        <v>✓</v>
      </c>
      <c r="E386" s="10">
        <f>VLOOKUP($A386,'[1]Post consultation'!$A:$W,5,FALSE)</f>
        <v>0</v>
      </c>
      <c r="F386" s="10">
        <f>VLOOKUP($A386,'[1]Post consultation'!$A:$W,6,FALSE)</f>
        <v>0</v>
      </c>
      <c r="G386" s="10">
        <f>VLOOKUP($A386,'[1]Post consultation'!$A:$W,7,FALSE)</f>
        <v>0</v>
      </c>
      <c r="H386" s="10">
        <f>VLOOKUP($A386,'[1]Post consultation'!$A:$W,8,FALSE)</f>
        <v>0</v>
      </c>
      <c r="I386" s="10">
        <f>VLOOKUP($A386,'[1]Post consultation'!$A:$W,9,FALSE)</f>
        <v>0</v>
      </c>
      <c r="J386" s="10" t="str">
        <f>VLOOKUP($A386,'[1]Post consultation'!$A:$W,10,FALSE)</f>
        <v>✓</v>
      </c>
      <c r="K386" s="10">
        <f>VLOOKUP($A386,'[1]Post consultation'!$A:$W,11,FALSE)</f>
        <v>0</v>
      </c>
      <c r="L386" s="10" t="str">
        <f>VLOOKUP($A386,'[1]Post consultation'!$A:$W,12,FALSE)</f>
        <v>✓</v>
      </c>
      <c r="M386" s="10">
        <f>VLOOKUP($A386,'[1]Post consultation'!$A:$W,13,FALSE)</f>
        <v>0</v>
      </c>
      <c r="N386" s="10">
        <f>VLOOKUP($A386,'[1]Post consultation'!$A:$W,14,FALSE)</f>
        <v>0</v>
      </c>
      <c r="O386" s="10">
        <f>VLOOKUP($A386,'[1]Post consultation'!$A:$W,15,FALSE)</f>
        <v>0</v>
      </c>
      <c r="P386" s="10">
        <f>VLOOKUP($A386,'[1]Post consultation'!$A:$W,16,FALSE)</f>
        <v>0</v>
      </c>
      <c r="Q386" s="10" t="str">
        <f>VLOOKUP($A386,'[1]Post consultation'!$A:$W,17,FALSE)</f>
        <v>✓</v>
      </c>
      <c r="R386" s="10">
        <f>VLOOKUP($A386,'[1]Post consultation'!$A:$W,18,FALSE)</f>
        <v>0</v>
      </c>
      <c r="S386" s="10">
        <f>VLOOKUP($A386,'[1]Post consultation'!$A:$W,19,FALSE)</f>
        <v>0</v>
      </c>
      <c r="T386" s="10">
        <f>VLOOKUP($A386,'[1]Post consultation'!$A:$W,20,FALSE)</f>
        <v>0</v>
      </c>
      <c r="U386" s="10">
        <f>VLOOKUP($A386,'[1]Post consultation'!$A:$W,21,FALSE)</f>
        <v>0</v>
      </c>
      <c r="V386" s="10">
        <f>VLOOKUP($A386,'[1]Post consultation'!$A:$W,22,FALSE)</f>
        <v>0</v>
      </c>
      <c r="W386" s="10">
        <f>VLOOKUP($A386,'[1]Post consultation'!$A:$W,23,FALSE)</f>
        <v>0</v>
      </c>
    </row>
    <row r="387" spans="1:23" x14ac:dyDescent="0.4">
      <c r="A387" s="11" t="s">
        <v>788</v>
      </c>
      <c r="B387" s="9" t="s">
        <v>70</v>
      </c>
      <c r="C387" s="9" t="s">
        <v>789</v>
      </c>
      <c r="D387" s="10" t="str">
        <f>VLOOKUP($A387,'[1]Post consultation'!$A:$W,4,FALSE)</f>
        <v>✓</v>
      </c>
      <c r="E387" s="10">
        <f>VLOOKUP($A387,'[1]Post consultation'!$A:$W,5,FALSE)</f>
        <v>0</v>
      </c>
      <c r="F387" s="10">
        <f>VLOOKUP($A387,'[1]Post consultation'!$A:$W,6,FALSE)</f>
        <v>0</v>
      </c>
      <c r="G387" s="10">
        <f>VLOOKUP($A387,'[1]Post consultation'!$A:$W,7,FALSE)</f>
        <v>0</v>
      </c>
      <c r="H387" s="10">
        <f>VLOOKUP($A387,'[1]Post consultation'!$A:$W,8,FALSE)</f>
        <v>0</v>
      </c>
      <c r="I387" s="10">
        <f>VLOOKUP($A387,'[1]Post consultation'!$A:$W,9,FALSE)</f>
        <v>0</v>
      </c>
      <c r="J387" s="10" t="str">
        <f>VLOOKUP($A387,'[1]Post consultation'!$A:$W,10,FALSE)</f>
        <v>✓</v>
      </c>
      <c r="K387" s="10">
        <f>VLOOKUP($A387,'[1]Post consultation'!$A:$W,11,FALSE)</f>
        <v>0</v>
      </c>
      <c r="L387" s="10" t="str">
        <f>VLOOKUP($A387,'[1]Post consultation'!$A:$W,12,FALSE)</f>
        <v>✓</v>
      </c>
      <c r="M387" s="10">
        <f>VLOOKUP($A387,'[1]Post consultation'!$A:$W,13,FALSE)</f>
        <v>0</v>
      </c>
      <c r="N387" s="10">
        <f>VLOOKUP($A387,'[1]Post consultation'!$A:$W,14,FALSE)</f>
        <v>0</v>
      </c>
      <c r="O387" s="10">
        <f>VLOOKUP($A387,'[1]Post consultation'!$A:$W,15,FALSE)</f>
        <v>0</v>
      </c>
      <c r="P387" s="10">
        <f>VLOOKUP($A387,'[1]Post consultation'!$A:$W,16,FALSE)</f>
        <v>0</v>
      </c>
      <c r="Q387" s="10" t="str">
        <f>VLOOKUP($A387,'[1]Post consultation'!$A:$W,17,FALSE)</f>
        <v>✓</v>
      </c>
      <c r="R387" s="10">
        <f>VLOOKUP($A387,'[1]Post consultation'!$A:$W,18,FALSE)</f>
        <v>0</v>
      </c>
      <c r="S387" s="10">
        <f>VLOOKUP($A387,'[1]Post consultation'!$A:$W,19,FALSE)</f>
        <v>0</v>
      </c>
      <c r="T387" s="10">
        <f>VLOOKUP($A387,'[1]Post consultation'!$A:$W,20,FALSE)</f>
        <v>0</v>
      </c>
      <c r="U387" s="10">
        <f>VLOOKUP($A387,'[1]Post consultation'!$A:$W,21,FALSE)</f>
        <v>0</v>
      </c>
      <c r="V387" s="10">
        <f>VLOOKUP($A387,'[1]Post consultation'!$A:$W,22,FALSE)</f>
        <v>0</v>
      </c>
      <c r="W387" s="10">
        <f>VLOOKUP($A387,'[1]Post consultation'!$A:$W,23,FALSE)</f>
        <v>0</v>
      </c>
    </row>
    <row r="388" spans="1:23" x14ac:dyDescent="0.4">
      <c r="A388" s="11" t="s">
        <v>790</v>
      </c>
      <c r="B388" s="9" t="s">
        <v>791</v>
      </c>
      <c r="C388" s="9" t="s">
        <v>792</v>
      </c>
      <c r="D388" s="10" t="str">
        <f>VLOOKUP($A388,'[1]Post consultation'!$A:$W,4,FALSE)</f>
        <v>✓</v>
      </c>
      <c r="E388" s="10">
        <f>VLOOKUP($A388,'[1]Post consultation'!$A:$W,5,FALSE)</f>
        <v>0</v>
      </c>
      <c r="F388" s="10">
        <f>VLOOKUP($A388,'[1]Post consultation'!$A:$W,6,FALSE)</f>
        <v>0</v>
      </c>
      <c r="G388" s="10">
        <f>VLOOKUP($A388,'[1]Post consultation'!$A:$W,7,FALSE)</f>
        <v>0</v>
      </c>
      <c r="H388" s="10">
        <f>VLOOKUP($A388,'[1]Post consultation'!$A:$W,8,FALSE)</f>
        <v>0</v>
      </c>
      <c r="I388" s="10">
        <f>VLOOKUP($A388,'[1]Post consultation'!$A:$W,9,FALSE)</f>
        <v>0</v>
      </c>
      <c r="J388" s="10" t="str">
        <f>VLOOKUP($A388,'[1]Post consultation'!$A:$W,10,FALSE)</f>
        <v>✓</v>
      </c>
      <c r="K388" s="10">
        <f>VLOOKUP($A388,'[1]Post consultation'!$A:$W,11,FALSE)</f>
        <v>0</v>
      </c>
      <c r="L388" s="10" t="str">
        <f>VLOOKUP($A388,'[1]Post consultation'!$A:$W,12,FALSE)</f>
        <v>✓</v>
      </c>
      <c r="M388" s="10">
        <f>VLOOKUP($A388,'[1]Post consultation'!$A:$W,13,FALSE)</f>
        <v>0</v>
      </c>
      <c r="N388" s="10">
        <f>VLOOKUP($A388,'[1]Post consultation'!$A:$W,14,FALSE)</f>
        <v>0</v>
      </c>
      <c r="O388" s="10">
        <f>VLOOKUP($A388,'[1]Post consultation'!$A:$W,15,FALSE)</f>
        <v>0</v>
      </c>
      <c r="P388" s="10">
        <f>VLOOKUP($A388,'[1]Post consultation'!$A:$W,16,FALSE)</f>
        <v>0</v>
      </c>
      <c r="Q388" s="10" t="str">
        <f>VLOOKUP($A388,'[1]Post consultation'!$A:$W,17,FALSE)</f>
        <v>✓</v>
      </c>
      <c r="R388" s="10">
        <f>VLOOKUP($A388,'[1]Post consultation'!$A:$W,18,FALSE)</f>
        <v>0</v>
      </c>
      <c r="S388" s="10">
        <f>VLOOKUP($A388,'[1]Post consultation'!$A:$W,19,FALSE)</f>
        <v>0</v>
      </c>
      <c r="T388" s="10">
        <f>VLOOKUP($A388,'[1]Post consultation'!$A:$W,20,FALSE)</f>
        <v>0</v>
      </c>
      <c r="U388" s="10">
        <f>VLOOKUP($A388,'[1]Post consultation'!$A:$W,21,FALSE)</f>
        <v>0</v>
      </c>
      <c r="V388" s="10">
        <f>VLOOKUP($A388,'[1]Post consultation'!$A:$W,22,FALSE)</f>
        <v>0</v>
      </c>
      <c r="W388" s="10">
        <f>VLOOKUP($A388,'[1]Post consultation'!$A:$W,23,FALSE)</f>
        <v>0</v>
      </c>
    </row>
    <row r="389" spans="1:23" x14ac:dyDescent="0.4">
      <c r="A389" s="11" t="s">
        <v>793</v>
      </c>
      <c r="B389" s="9" t="s">
        <v>794</v>
      </c>
      <c r="C389" s="9" t="s">
        <v>31</v>
      </c>
      <c r="D389" s="10" t="str">
        <f>VLOOKUP($A389,'[1]Post consultation'!$A:$W,4,FALSE)</f>
        <v>✓</v>
      </c>
      <c r="E389" s="10">
        <f>VLOOKUP($A389,'[1]Post consultation'!$A:$W,5,FALSE)</f>
        <v>0</v>
      </c>
      <c r="F389" s="10">
        <f>VLOOKUP($A389,'[1]Post consultation'!$A:$W,6,FALSE)</f>
        <v>0</v>
      </c>
      <c r="G389" s="10">
        <f>VLOOKUP($A389,'[1]Post consultation'!$A:$W,7,FALSE)</f>
        <v>0</v>
      </c>
      <c r="H389" s="10">
        <f>VLOOKUP($A389,'[1]Post consultation'!$A:$W,8,FALSE)</f>
        <v>0</v>
      </c>
      <c r="I389" s="10" t="str">
        <f>VLOOKUP($A389,'[1]Post consultation'!$A:$W,9,FALSE)</f>
        <v>✓</v>
      </c>
      <c r="J389" s="10" t="str">
        <f>VLOOKUP($A389,'[1]Post consultation'!$A:$W,10,FALSE)</f>
        <v>✓</v>
      </c>
      <c r="K389" s="10" t="str">
        <f>VLOOKUP($A389,'[1]Post consultation'!$A:$W,11,FALSE)</f>
        <v>✓</v>
      </c>
      <c r="L389" s="10" t="str">
        <f>VLOOKUP($A389,'[1]Post consultation'!$A:$W,12,FALSE)</f>
        <v>✓</v>
      </c>
      <c r="M389" s="10">
        <f>VLOOKUP($A389,'[1]Post consultation'!$A:$W,13,FALSE)</f>
        <v>0</v>
      </c>
      <c r="N389" s="10">
        <f>VLOOKUP($A389,'[1]Post consultation'!$A:$W,14,FALSE)</f>
        <v>0</v>
      </c>
      <c r="O389" s="10">
        <f>VLOOKUP($A389,'[1]Post consultation'!$A:$W,15,FALSE)</f>
        <v>0</v>
      </c>
      <c r="P389" s="10">
        <f>VLOOKUP($A389,'[1]Post consultation'!$A:$W,16,FALSE)</f>
        <v>0</v>
      </c>
      <c r="Q389" s="10" t="str">
        <f>VLOOKUP($A389,'[1]Post consultation'!$A:$W,17,FALSE)</f>
        <v>✓</v>
      </c>
      <c r="R389" s="10">
        <f>VLOOKUP($A389,'[1]Post consultation'!$A:$W,18,FALSE)</f>
        <v>0</v>
      </c>
      <c r="S389" s="10">
        <f>VLOOKUP($A389,'[1]Post consultation'!$A:$W,19,FALSE)</f>
        <v>0</v>
      </c>
      <c r="T389" s="10">
        <f>VLOOKUP($A389,'[1]Post consultation'!$A:$W,20,FALSE)</f>
        <v>0</v>
      </c>
      <c r="U389" s="10">
        <f>VLOOKUP($A389,'[1]Post consultation'!$A:$W,21,FALSE)</f>
        <v>0</v>
      </c>
      <c r="V389" s="10">
        <f>VLOOKUP($A389,'[1]Post consultation'!$A:$W,22,FALSE)</f>
        <v>0</v>
      </c>
      <c r="W389" s="10">
        <f>VLOOKUP($A389,'[1]Post consultation'!$A:$W,23,FALSE)</f>
        <v>0</v>
      </c>
    </row>
    <row r="390" spans="1:23" x14ac:dyDescent="0.4">
      <c r="A390" s="11" t="s">
        <v>795</v>
      </c>
      <c r="B390" s="9" t="s">
        <v>796</v>
      </c>
      <c r="C390" s="9" t="s">
        <v>31</v>
      </c>
      <c r="D390" s="10" t="str">
        <f>VLOOKUP($A390,'[1]Post consultation'!$A:$W,4,FALSE)</f>
        <v>✓</v>
      </c>
      <c r="E390" s="10">
        <f>VLOOKUP($A390,'[1]Post consultation'!$A:$W,5,FALSE)</f>
        <v>0</v>
      </c>
      <c r="F390" s="10">
        <f>VLOOKUP($A390,'[1]Post consultation'!$A:$W,6,FALSE)</f>
        <v>0</v>
      </c>
      <c r="G390" s="10">
        <f>VLOOKUP($A390,'[1]Post consultation'!$A:$W,7,FALSE)</f>
        <v>0</v>
      </c>
      <c r="H390" s="10">
        <f>VLOOKUP($A390,'[1]Post consultation'!$A:$W,8,FALSE)</f>
        <v>0</v>
      </c>
      <c r="I390" s="10" t="str">
        <f>VLOOKUP($A390,'[1]Post consultation'!$A:$W,9,FALSE)</f>
        <v>✓</v>
      </c>
      <c r="J390" s="10" t="str">
        <f>VLOOKUP($A390,'[1]Post consultation'!$A:$W,10,FALSE)</f>
        <v>✓</v>
      </c>
      <c r="K390" s="10" t="str">
        <f>VLOOKUP($A390,'[1]Post consultation'!$A:$W,11,FALSE)</f>
        <v>✓</v>
      </c>
      <c r="L390" s="10" t="str">
        <f>VLOOKUP($A390,'[1]Post consultation'!$A:$W,12,FALSE)</f>
        <v>✓</v>
      </c>
      <c r="M390" s="10">
        <f>VLOOKUP($A390,'[1]Post consultation'!$A:$W,13,FALSE)</f>
        <v>0</v>
      </c>
      <c r="N390" s="10">
        <f>VLOOKUP($A390,'[1]Post consultation'!$A:$W,14,FALSE)</f>
        <v>0</v>
      </c>
      <c r="O390" s="10">
        <f>VLOOKUP($A390,'[1]Post consultation'!$A:$W,15,FALSE)</f>
        <v>0</v>
      </c>
      <c r="P390" s="10">
        <f>VLOOKUP($A390,'[1]Post consultation'!$A:$W,16,FALSE)</f>
        <v>0</v>
      </c>
      <c r="Q390" s="10" t="str">
        <f>VLOOKUP($A390,'[1]Post consultation'!$A:$W,17,FALSE)</f>
        <v>✓</v>
      </c>
      <c r="R390" s="10">
        <f>VLOOKUP($A390,'[1]Post consultation'!$A:$W,18,FALSE)</f>
        <v>0</v>
      </c>
      <c r="S390" s="10">
        <f>VLOOKUP($A390,'[1]Post consultation'!$A:$W,19,FALSE)</f>
        <v>0</v>
      </c>
      <c r="T390" s="10">
        <f>VLOOKUP($A390,'[1]Post consultation'!$A:$W,20,FALSE)</f>
        <v>0</v>
      </c>
      <c r="U390" s="10">
        <f>VLOOKUP($A390,'[1]Post consultation'!$A:$W,21,FALSE)</f>
        <v>0</v>
      </c>
      <c r="V390" s="10">
        <f>VLOOKUP($A390,'[1]Post consultation'!$A:$W,22,FALSE)</f>
        <v>0</v>
      </c>
      <c r="W390" s="10">
        <f>VLOOKUP($A390,'[1]Post consultation'!$A:$W,23,FALSE)</f>
        <v>0</v>
      </c>
    </row>
    <row r="391" spans="1:23" x14ac:dyDescent="0.4">
      <c r="A391" s="11" t="s">
        <v>797</v>
      </c>
      <c r="B391" s="9" t="s">
        <v>798</v>
      </c>
      <c r="C391" s="9" t="s">
        <v>31</v>
      </c>
      <c r="D391" s="10">
        <f>VLOOKUP($A391,'[1]Post consultation'!$A:$W,4,FALSE)</f>
        <v>0</v>
      </c>
      <c r="E391" s="10">
        <f>VLOOKUP($A391,'[1]Post consultation'!$A:$W,5,FALSE)</f>
        <v>0</v>
      </c>
      <c r="F391" s="10">
        <f>VLOOKUP($A391,'[1]Post consultation'!$A:$W,6,FALSE)</f>
        <v>0</v>
      </c>
      <c r="G391" s="10">
        <f>VLOOKUP($A391,'[1]Post consultation'!$A:$W,7,FALSE)</f>
        <v>0</v>
      </c>
      <c r="H391" s="10">
        <f>VLOOKUP($A391,'[1]Post consultation'!$A:$W,8,FALSE)</f>
        <v>0</v>
      </c>
      <c r="I391" s="10" t="str">
        <f>VLOOKUP($A391,'[1]Post consultation'!$A:$W,9,FALSE)</f>
        <v>✓</v>
      </c>
      <c r="J391" s="10" t="str">
        <f>VLOOKUP($A391,'[1]Post consultation'!$A:$W,10,FALSE)</f>
        <v>✓</v>
      </c>
      <c r="K391" s="10">
        <f>VLOOKUP($A391,'[1]Post consultation'!$A:$W,11,FALSE)</f>
        <v>0</v>
      </c>
      <c r="L391" s="10" t="str">
        <f>VLOOKUP($A391,'[1]Post consultation'!$A:$W,12,FALSE)</f>
        <v>✓</v>
      </c>
      <c r="M391" s="10">
        <f>VLOOKUP($A391,'[1]Post consultation'!$A:$W,13,FALSE)</f>
        <v>0</v>
      </c>
      <c r="N391" s="10">
        <f>VLOOKUP($A391,'[1]Post consultation'!$A:$W,14,FALSE)</f>
        <v>0</v>
      </c>
      <c r="O391" s="10">
        <f>VLOOKUP($A391,'[1]Post consultation'!$A:$W,15,FALSE)</f>
        <v>0</v>
      </c>
      <c r="P391" s="10">
        <f>VLOOKUP($A391,'[1]Post consultation'!$A:$W,16,FALSE)</f>
        <v>0</v>
      </c>
      <c r="Q391" s="10" t="str">
        <f>VLOOKUP($A391,'[1]Post consultation'!$A:$W,17,FALSE)</f>
        <v>✓</v>
      </c>
      <c r="R391" s="10">
        <f>VLOOKUP($A391,'[1]Post consultation'!$A:$W,18,FALSE)</f>
        <v>0</v>
      </c>
      <c r="S391" s="10">
        <f>VLOOKUP($A391,'[1]Post consultation'!$A:$W,19,FALSE)</f>
        <v>0</v>
      </c>
      <c r="T391" s="10">
        <f>VLOOKUP($A391,'[1]Post consultation'!$A:$W,20,FALSE)</f>
        <v>0</v>
      </c>
      <c r="U391" s="10">
        <f>VLOOKUP($A391,'[1]Post consultation'!$A:$W,21,FALSE)</f>
        <v>0</v>
      </c>
      <c r="V391" s="10">
        <f>VLOOKUP($A391,'[1]Post consultation'!$A:$W,22,FALSE)</f>
        <v>0</v>
      </c>
      <c r="W391" s="10">
        <f>VLOOKUP($A391,'[1]Post consultation'!$A:$W,23,FALSE)</f>
        <v>0</v>
      </c>
    </row>
    <row r="392" spans="1:23" x14ac:dyDescent="0.4">
      <c r="A392" s="11" t="s">
        <v>799</v>
      </c>
      <c r="B392" s="9" t="s">
        <v>800</v>
      </c>
      <c r="C392" s="9" t="s">
        <v>31</v>
      </c>
      <c r="D392" s="10" t="str">
        <f>VLOOKUP($A392,'[1]Post consultation'!$A:$W,4,FALSE)</f>
        <v>✓</v>
      </c>
      <c r="E392" s="10">
        <f>VLOOKUP($A392,'[1]Post consultation'!$A:$W,5,FALSE)</f>
        <v>0</v>
      </c>
      <c r="F392" s="10" t="str">
        <f>VLOOKUP($A392,'[1]Post consultation'!$A:$W,6,FALSE)</f>
        <v>✓</v>
      </c>
      <c r="G392" s="10">
        <f>VLOOKUP($A392,'[1]Post consultation'!$A:$W,7,FALSE)</f>
        <v>0</v>
      </c>
      <c r="H392" s="10">
        <f>VLOOKUP($A392,'[1]Post consultation'!$A:$W,8,FALSE)</f>
        <v>0</v>
      </c>
      <c r="I392" s="10">
        <f>VLOOKUP($A392,'[1]Post consultation'!$A:$W,9,FALSE)</f>
        <v>0</v>
      </c>
      <c r="J392" s="10" t="str">
        <f>VLOOKUP($A392,'[1]Post consultation'!$A:$W,10,FALSE)</f>
        <v>✓</v>
      </c>
      <c r="K392" s="10">
        <f>VLOOKUP($A392,'[1]Post consultation'!$A:$W,11,FALSE)</f>
        <v>0</v>
      </c>
      <c r="L392" s="10" t="str">
        <f>VLOOKUP($A392,'[1]Post consultation'!$A:$W,12,FALSE)</f>
        <v>✓</v>
      </c>
      <c r="M392" s="10">
        <f>VLOOKUP($A392,'[1]Post consultation'!$A:$W,13,FALSE)</f>
        <v>0</v>
      </c>
      <c r="N392" s="10">
        <f>VLOOKUP($A392,'[1]Post consultation'!$A:$W,14,FALSE)</f>
        <v>0</v>
      </c>
      <c r="O392" s="10">
        <f>VLOOKUP($A392,'[1]Post consultation'!$A:$W,15,FALSE)</f>
        <v>0</v>
      </c>
      <c r="P392" s="10">
        <f>VLOOKUP($A392,'[1]Post consultation'!$A:$W,16,FALSE)</f>
        <v>0</v>
      </c>
      <c r="Q392" s="10" t="str">
        <f>VLOOKUP($A392,'[1]Post consultation'!$A:$W,17,FALSE)</f>
        <v>✓</v>
      </c>
      <c r="R392" s="10">
        <f>VLOOKUP($A392,'[1]Post consultation'!$A:$W,18,FALSE)</f>
        <v>0</v>
      </c>
      <c r="S392" s="10">
        <f>VLOOKUP($A392,'[1]Post consultation'!$A:$W,19,FALSE)</f>
        <v>0</v>
      </c>
      <c r="T392" s="10">
        <f>VLOOKUP($A392,'[1]Post consultation'!$A:$W,20,FALSE)</f>
        <v>0</v>
      </c>
      <c r="U392" s="10">
        <f>VLOOKUP($A392,'[1]Post consultation'!$A:$W,21,FALSE)</f>
        <v>0</v>
      </c>
      <c r="V392" s="10">
        <f>VLOOKUP($A392,'[1]Post consultation'!$A:$W,22,FALSE)</f>
        <v>0</v>
      </c>
      <c r="W392" s="10">
        <f>VLOOKUP($A392,'[1]Post consultation'!$A:$W,23,FALSE)</f>
        <v>0</v>
      </c>
    </row>
    <row r="393" spans="1:23" x14ac:dyDescent="0.4">
      <c r="A393" s="11" t="s">
        <v>801</v>
      </c>
      <c r="B393" s="9" t="s">
        <v>800</v>
      </c>
      <c r="C393" s="9" t="s">
        <v>792</v>
      </c>
      <c r="D393" s="10" t="str">
        <f>VLOOKUP($A393,'[1]Post consultation'!$A:$W,4,FALSE)</f>
        <v>✓</v>
      </c>
      <c r="E393" s="10">
        <f>VLOOKUP($A393,'[1]Post consultation'!$A:$W,5,FALSE)</f>
        <v>0</v>
      </c>
      <c r="F393" s="10" t="str">
        <f>VLOOKUP($A393,'[1]Post consultation'!$A:$W,6,FALSE)</f>
        <v>✓</v>
      </c>
      <c r="G393" s="10">
        <f>VLOOKUP($A393,'[1]Post consultation'!$A:$W,7,FALSE)</f>
        <v>0</v>
      </c>
      <c r="H393" s="10">
        <f>VLOOKUP($A393,'[1]Post consultation'!$A:$W,8,FALSE)</f>
        <v>0</v>
      </c>
      <c r="I393" s="10">
        <f>VLOOKUP($A393,'[1]Post consultation'!$A:$W,9,FALSE)</f>
        <v>0</v>
      </c>
      <c r="J393" s="10" t="str">
        <f>VLOOKUP($A393,'[1]Post consultation'!$A:$W,10,FALSE)</f>
        <v>✓</v>
      </c>
      <c r="K393" s="10">
        <f>VLOOKUP($A393,'[1]Post consultation'!$A:$W,11,FALSE)</f>
        <v>0</v>
      </c>
      <c r="L393" s="10" t="str">
        <f>VLOOKUP($A393,'[1]Post consultation'!$A:$W,12,FALSE)</f>
        <v>✓</v>
      </c>
      <c r="M393" s="10">
        <f>VLOOKUP($A393,'[1]Post consultation'!$A:$W,13,FALSE)</f>
        <v>0</v>
      </c>
      <c r="N393" s="10">
        <f>VLOOKUP($A393,'[1]Post consultation'!$A:$W,14,FALSE)</f>
        <v>0</v>
      </c>
      <c r="O393" s="10">
        <f>VLOOKUP($A393,'[1]Post consultation'!$A:$W,15,FALSE)</f>
        <v>0</v>
      </c>
      <c r="P393" s="10">
        <f>VLOOKUP($A393,'[1]Post consultation'!$A:$W,16,FALSE)</f>
        <v>0</v>
      </c>
      <c r="Q393" s="10" t="str">
        <f>VLOOKUP($A393,'[1]Post consultation'!$A:$W,17,FALSE)</f>
        <v>✓</v>
      </c>
      <c r="R393" s="10">
        <f>VLOOKUP($A393,'[1]Post consultation'!$A:$W,18,FALSE)</f>
        <v>0</v>
      </c>
      <c r="S393" s="10">
        <f>VLOOKUP($A393,'[1]Post consultation'!$A:$W,19,FALSE)</f>
        <v>0</v>
      </c>
      <c r="T393" s="10">
        <f>VLOOKUP($A393,'[1]Post consultation'!$A:$W,20,FALSE)</f>
        <v>0</v>
      </c>
      <c r="U393" s="10">
        <f>VLOOKUP($A393,'[1]Post consultation'!$A:$W,21,FALSE)</f>
        <v>0</v>
      </c>
      <c r="V393" s="10">
        <f>VLOOKUP($A393,'[1]Post consultation'!$A:$W,22,FALSE)</f>
        <v>0</v>
      </c>
      <c r="W393" s="10">
        <f>VLOOKUP($A393,'[1]Post consultation'!$A:$W,23,FALSE)</f>
        <v>0</v>
      </c>
    </row>
    <row r="394" spans="1:23" x14ac:dyDescent="0.4">
      <c r="A394" s="11" t="s">
        <v>802</v>
      </c>
      <c r="B394" s="9" t="s">
        <v>803</v>
      </c>
      <c r="C394" s="9" t="s">
        <v>792</v>
      </c>
      <c r="D394" s="10" t="str">
        <f>VLOOKUP($A394,'[1]Post consultation'!$A:$W,4,FALSE)</f>
        <v>✓</v>
      </c>
      <c r="E394" s="10">
        <f>VLOOKUP($A394,'[1]Post consultation'!$A:$W,5,FALSE)</f>
        <v>0</v>
      </c>
      <c r="F394" s="10">
        <f>VLOOKUP($A394,'[1]Post consultation'!$A:$W,6,FALSE)</f>
        <v>0</v>
      </c>
      <c r="G394" s="10">
        <f>VLOOKUP($A394,'[1]Post consultation'!$A:$W,7,FALSE)</f>
        <v>0</v>
      </c>
      <c r="H394" s="10">
        <f>VLOOKUP($A394,'[1]Post consultation'!$A:$W,8,FALSE)</f>
        <v>0</v>
      </c>
      <c r="I394" s="10" t="str">
        <f>VLOOKUP($A394,'[1]Post consultation'!$A:$W,9,FALSE)</f>
        <v>✓</v>
      </c>
      <c r="J394" s="10" t="str">
        <f>VLOOKUP($A394,'[1]Post consultation'!$A:$W,10,FALSE)</f>
        <v>✓</v>
      </c>
      <c r="K394" s="10">
        <f>VLOOKUP($A394,'[1]Post consultation'!$A:$W,11,FALSE)</f>
        <v>0</v>
      </c>
      <c r="L394" s="10" t="str">
        <f>VLOOKUP($A394,'[1]Post consultation'!$A:$W,12,FALSE)</f>
        <v>✓</v>
      </c>
      <c r="M394" s="10">
        <f>VLOOKUP($A394,'[1]Post consultation'!$A:$W,13,FALSE)</f>
        <v>0</v>
      </c>
      <c r="N394" s="10">
        <f>VLOOKUP($A394,'[1]Post consultation'!$A:$W,14,FALSE)</f>
        <v>0</v>
      </c>
      <c r="O394" s="10">
        <f>VLOOKUP($A394,'[1]Post consultation'!$A:$W,15,FALSE)</f>
        <v>0</v>
      </c>
      <c r="P394" s="10">
        <f>VLOOKUP($A394,'[1]Post consultation'!$A:$W,16,FALSE)</f>
        <v>0</v>
      </c>
      <c r="Q394" s="10" t="str">
        <f>VLOOKUP($A394,'[1]Post consultation'!$A:$W,17,FALSE)</f>
        <v>✓</v>
      </c>
      <c r="R394" s="10">
        <f>VLOOKUP($A394,'[1]Post consultation'!$A:$W,18,FALSE)</f>
        <v>0</v>
      </c>
      <c r="S394" s="10">
        <f>VLOOKUP($A394,'[1]Post consultation'!$A:$W,19,FALSE)</f>
        <v>0</v>
      </c>
      <c r="T394" s="10">
        <f>VLOOKUP($A394,'[1]Post consultation'!$A:$W,20,FALSE)</f>
        <v>0</v>
      </c>
      <c r="U394" s="10">
        <f>VLOOKUP($A394,'[1]Post consultation'!$A:$W,21,FALSE)</f>
        <v>0</v>
      </c>
      <c r="V394" s="10">
        <f>VLOOKUP($A394,'[1]Post consultation'!$A:$W,22,FALSE)</f>
        <v>0</v>
      </c>
      <c r="W394" s="10">
        <f>VLOOKUP($A394,'[1]Post consultation'!$A:$W,23,FALSE)</f>
        <v>0</v>
      </c>
    </row>
    <row r="395" spans="1:23" x14ac:dyDescent="0.4">
      <c r="A395" s="11" t="s">
        <v>804</v>
      </c>
      <c r="B395" s="9" t="s">
        <v>805</v>
      </c>
      <c r="C395" s="9" t="s">
        <v>806</v>
      </c>
      <c r="D395" s="10" t="str">
        <f>VLOOKUP($A395,'[1]Post consultation'!$A:$W,4,FALSE)</f>
        <v>✓</v>
      </c>
      <c r="E395" s="10">
        <f>VLOOKUP($A395,'[1]Post consultation'!$A:$W,5,FALSE)</f>
        <v>0</v>
      </c>
      <c r="F395" s="10">
        <f>VLOOKUP($A395,'[1]Post consultation'!$A:$W,6,FALSE)</f>
        <v>0</v>
      </c>
      <c r="G395" s="10">
        <f>VLOOKUP($A395,'[1]Post consultation'!$A:$W,7,FALSE)</f>
        <v>0</v>
      </c>
      <c r="H395" s="10">
        <f>VLOOKUP($A395,'[1]Post consultation'!$A:$W,8,FALSE)</f>
        <v>0</v>
      </c>
      <c r="I395" s="10">
        <f>VLOOKUP($A395,'[1]Post consultation'!$A:$W,9,FALSE)</f>
        <v>0</v>
      </c>
      <c r="J395" s="10">
        <f>VLOOKUP($A395,'[1]Post consultation'!$A:$W,10,FALSE)</f>
        <v>0</v>
      </c>
      <c r="K395" s="10">
        <f>VLOOKUP($A395,'[1]Post consultation'!$A:$W,11,FALSE)</f>
        <v>0</v>
      </c>
      <c r="L395" s="10" t="str">
        <f>VLOOKUP($A395,'[1]Post consultation'!$A:$W,12,FALSE)</f>
        <v>✓</v>
      </c>
      <c r="M395" s="10">
        <f>VLOOKUP($A395,'[1]Post consultation'!$A:$W,13,FALSE)</f>
        <v>0</v>
      </c>
      <c r="N395" s="10">
        <f>VLOOKUP($A395,'[1]Post consultation'!$A:$W,14,FALSE)</f>
        <v>0</v>
      </c>
      <c r="O395" s="10">
        <f>VLOOKUP($A395,'[1]Post consultation'!$A:$W,15,FALSE)</f>
        <v>0</v>
      </c>
      <c r="P395" s="10">
        <f>VLOOKUP($A395,'[1]Post consultation'!$A:$W,16,FALSE)</f>
        <v>0</v>
      </c>
      <c r="Q395" s="10" t="str">
        <f>VLOOKUP($A395,'[1]Post consultation'!$A:$W,17,FALSE)</f>
        <v>✓</v>
      </c>
      <c r="R395" s="10">
        <f>VLOOKUP($A395,'[1]Post consultation'!$A:$W,18,FALSE)</f>
        <v>0</v>
      </c>
      <c r="S395" s="10">
        <f>VLOOKUP($A395,'[1]Post consultation'!$A:$W,19,FALSE)</f>
        <v>0</v>
      </c>
      <c r="T395" s="10">
        <f>VLOOKUP($A395,'[1]Post consultation'!$A:$W,20,FALSE)</f>
        <v>0</v>
      </c>
      <c r="U395" s="10">
        <f>VLOOKUP($A395,'[1]Post consultation'!$A:$W,21,FALSE)</f>
        <v>0</v>
      </c>
      <c r="V395" s="10">
        <f>VLOOKUP($A395,'[1]Post consultation'!$A:$W,22,FALSE)</f>
        <v>0</v>
      </c>
      <c r="W395" s="10">
        <f>VLOOKUP($A395,'[1]Post consultation'!$A:$W,23,FALSE)</f>
        <v>0</v>
      </c>
    </row>
    <row r="396" spans="1:23" x14ac:dyDescent="0.4">
      <c r="A396" s="11" t="s">
        <v>807</v>
      </c>
      <c r="B396" s="9" t="s">
        <v>808</v>
      </c>
      <c r="C396" s="9" t="s">
        <v>31</v>
      </c>
      <c r="D396" s="10">
        <f>VLOOKUP($A396,'[1]Post consultation'!$A:$W,4,FALSE)</f>
        <v>0</v>
      </c>
      <c r="E396" s="10">
        <f>VLOOKUP($A396,'[1]Post consultation'!$A:$W,5,FALSE)</f>
        <v>0</v>
      </c>
      <c r="F396" s="10">
        <f>VLOOKUP($A396,'[1]Post consultation'!$A:$W,6,FALSE)</f>
        <v>0</v>
      </c>
      <c r="G396" s="10">
        <f>VLOOKUP($A396,'[1]Post consultation'!$A:$W,7,FALSE)</f>
        <v>0</v>
      </c>
      <c r="H396" s="10">
        <f>VLOOKUP($A396,'[1]Post consultation'!$A:$W,8,FALSE)</f>
        <v>0</v>
      </c>
      <c r="I396" s="10" t="str">
        <f>VLOOKUP($A396,'[1]Post consultation'!$A:$W,9,FALSE)</f>
        <v>✓</v>
      </c>
      <c r="J396" s="10" t="str">
        <f>VLOOKUP($A396,'[1]Post consultation'!$A:$W,10,FALSE)</f>
        <v>✓</v>
      </c>
      <c r="K396" s="10">
        <f>VLOOKUP($A396,'[1]Post consultation'!$A:$W,11,FALSE)</f>
        <v>0</v>
      </c>
      <c r="L396" s="10" t="str">
        <f>VLOOKUP($A396,'[1]Post consultation'!$A:$W,12,FALSE)</f>
        <v>✓</v>
      </c>
      <c r="M396" s="10">
        <f>VLOOKUP($A396,'[1]Post consultation'!$A:$W,13,FALSE)</f>
        <v>0</v>
      </c>
      <c r="N396" s="10">
        <f>VLOOKUP($A396,'[1]Post consultation'!$A:$W,14,FALSE)</f>
        <v>0</v>
      </c>
      <c r="O396" s="10">
        <f>VLOOKUP($A396,'[1]Post consultation'!$A:$W,15,FALSE)</f>
        <v>0</v>
      </c>
      <c r="P396" s="10">
        <f>VLOOKUP($A396,'[1]Post consultation'!$A:$W,16,FALSE)</f>
        <v>0</v>
      </c>
      <c r="Q396" s="10" t="str">
        <f>VLOOKUP($A396,'[1]Post consultation'!$A:$W,17,FALSE)</f>
        <v>✓</v>
      </c>
      <c r="R396" s="10">
        <f>VLOOKUP($A396,'[1]Post consultation'!$A:$W,18,FALSE)</f>
        <v>0</v>
      </c>
      <c r="S396" s="10">
        <f>VLOOKUP($A396,'[1]Post consultation'!$A:$W,19,FALSE)</f>
        <v>0</v>
      </c>
      <c r="T396" s="10">
        <f>VLOOKUP($A396,'[1]Post consultation'!$A:$W,20,FALSE)</f>
        <v>0</v>
      </c>
      <c r="U396" s="10">
        <f>VLOOKUP($A396,'[1]Post consultation'!$A:$W,21,FALSE)</f>
        <v>0</v>
      </c>
      <c r="V396" s="10">
        <f>VLOOKUP($A396,'[1]Post consultation'!$A:$W,22,FALSE)</f>
        <v>0</v>
      </c>
      <c r="W396" s="10">
        <f>VLOOKUP($A396,'[1]Post consultation'!$A:$W,23,FALSE)</f>
        <v>0</v>
      </c>
    </row>
    <row r="397" spans="1:23" x14ac:dyDescent="0.4">
      <c r="A397" s="11" t="s">
        <v>809</v>
      </c>
      <c r="B397" s="9" t="s">
        <v>810</v>
      </c>
      <c r="C397" s="9" t="s">
        <v>792</v>
      </c>
      <c r="D397" s="10" t="str">
        <f>VLOOKUP($A397,'[1]Post consultation'!$A:$W,4,FALSE)</f>
        <v>✓</v>
      </c>
      <c r="E397" s="10">
        <f>VLOOKUP($A397,'[1]Post consultation'!$A:$W,5,FALSE)</f>
        <v>0</v>
      </c>
      <c r="F397" s="10" t="str">
        <f>VLOOKUP($A397,'[1]Post consultation'!$A:$W,6,FALSE)</f>
        <v>✓</v>
      </c>
      <c r="G397" s="10">
        <f>VLOOKUP($A397,'[1]Post consultation'!$A:$W,7,FALSE)</f>
        <v>0</v>
      </c>
      <c r="H397" s="10">
        <f>VLOOKUP($A397,'[1]Post consultation'!$A:$W,8,FALSE)</f>
        <v>0</v>
      </c>
      <c r="I397" s="10">
        <f>VLOOKUP($A397,'[1]Post consultation'!$A:$W,9,FALSE)</f>
        <v>0</v>
      </c>
      <c r="J397" s="10" t="str">
        <f>VLOOKUP($A397,'[1]Post consultation'!$A:$W,10,FALSE)</f>
        <v>✓</v>
      </c>
      <c r="K397" s="10">
        <f>VLOOKUP($A397,'[1]Post consultation'!$A:$W,11,FALSE)</f>
        <v>0</v>
      </c>
      <c r="L397" s="10" t="str">
        <f>VLOOKUP($A397,'[1]Post consultation'!$A:$W,12,FALSE)</f>
        <v>✓</v>
      </c>
      <c r="M397" s="10">
        <f>VLOOKUP($A397,'[1]Post consultation'!$A:$W,13,FALSE)</f>
        <v>0</v>
      </c>
      <c r="N397" s="10">
        <f>VLOOKUP($A397,'[1]Post consultation'!$A:$W,14,FALSE)</f>
        <v>0</v>
      </c>
      <c r="O397" s="10">
        <f>VLOOKUP($A397,'[1]Post consultation'!$A:$W,15,FALSE)</f>
        <v>0</v>
      </c>
      <c r="P397" s="10">
        <f>VLOOKUP($A397,'[1]Post consultation'!$A:$W,16,FALSE)</f>
        <v>0</v>
      </c>
      <c r="Q397" s="10" t="str">
        <f>VLOOKUP($A397,'[1]Post consultation'!$A:$W,17,FALSE)</f>
        <v>✓</v>
      </c>
      <c r="R397" s="10">
        <f>VLOOKUP($A397,'[1]Post consultation'!$A:$W,18,FALSE)</f>
        <v>0</v>
      </c>
      <c r="S397" s="10">
        <f>VLOOKUP($A397,'[1]Post consultation'!$A:$W,19,FALSE)</f>
        <v>0</v>
      </c>
      <c r="T397" s="10">
        <f>VLOOKUP($A397,'[1]Post consultation'!$A:$W,20,FALSE)</f>
        <v>0</v>
      </c>
      <c r="U397" s="10">
        <f>VLOOKUP($A397,'[1]Post consultation'!$A:$W,21,FALSE)</f>
        <v>0</v>
      </c>
      <c r="V397" s="10">
        <f>VLOOKUP($A397,'[1]Post consultation'!$A:$W,22,FALSE)</f>
        <v>0</v>
      </c>
      <c r="W397" s="10">
        <f>VLOOKUP($A397,'[1]Post consultation'!$A:$W,23,FALSE)</f>
        <v>0</v>
      </c>
    </row>
    <row r="398" spans="1:23" x14ac:dyDescent="0.4">
      <c r="A398" s="11" t="s">
        <v>811</v>
      </c>
      <c r="B398" s="9" t="s">
        <v>812</v>
      </c>
      <c r="C398" s="9" t="s">
        <v>806</v>
      </c>
      <c r="D398" s="10" t="str">
        <f>VLOOKUP($A398,'[1]Post consultation'!$A:$W,4,FALSE)</f>
        <v>✓</v>
      </c>
      <c r="E398" s="10">
        <f>VLOOKUP($A398,'[1]Post consultation'!$A:$W,5,FALSE)</f>
        <v>0</v>
      </c>
      <c r="F398" s="10">
        <f>VLOOKUP($A398,'[1]Post consultation'!$A:$W,6,FALSE)</f>
        <v>0</v>
      </c>
      <c r="G398" s="10">
        <f>VLOOKUP($A398,'[1]Post consultation'!$A:$W,7,FALSE)</f>
        <v>0</v>
      </c>
      <c r="H398" s="10">
        <f>VLOOKUP($A398,'[1]Post consultation'!$A:$W,8,FALSE)</f>
        <v>0</v>
      </c>
      <c r="I398" s="10">
        <f>VLOOKUP($A398,'[1]Post consultation'!$A:$W,9,FALSE)</f>
        <v>0</v>
      </c>
      <c r="J398" s="10" t="str">
        <f>VLOOKUP($A398,'[1]Post consultation'!$A:$W,10,FALSE)</f>
        <v>✓</v>
      </c>
      <c r="K398" s="10">
        <f>VLOOKUP($A398,'[1]Post consultation'!$A:$W,11,FALSE)</f>
        <v>0</v>
      </c>
      <c r="L398" s="10" t="str">
        <f>VLOOKUP($A398,'[1]Post consultation'!$A:$W,12,FALSE)</f>
        <v>✓</v>
      </c>
      <c r="M398" s="10">
        <f>VLOOKUP($A398,'[1]Post consultation'!$A:$W,13,FALSE)</f>
        <v>0</v>
      </c>
      <c r="N398" s="10">
        <f>VLOOKUP($A398,'[1]Post consultation'!$A:$W,14,FALSE)</f>
        <v>0</v>
      </c>
      <c r="O398" s="10">
        <f>VLOOKUP($A398,'[1]Post consultation'!$A:$W,15,FALSE)</f>
        <v>0</v>
      </c>
      <c r="P398" s="10">
        <f>VLOOKUP($A398,'[1]Post consultation'!$A:$W,16,FALSE)</f>
        <v>0</v>
      </c>
      <c r="Q398" s="10" t="str">
        <f>VLOOKUP($A398,'[1]Post consultation'!$A:$W,17,FALSE)</f>
        <v>✓</v>
      </c>
      <c r="R398" s="10">
        <f>VLOOKUP($A398,'[1]Post consultation'!$A:$W,18,FALSE)</f>
        <v>0</v>
      </c>
      <c r="S398" s="10">
        <f>VLOOKUP($A398,'[1]Post consultation'!$A:$W,19,FALSE)</f>
        <v>0</v>
      </c>
      <c r="T398" s="10">
        <f>VLOOKUP($A398,'[1]Post consultation'!$A:$W,20,FALSE)</f>
        <v>0</v>
      </c>
      <c r="U398" s="10">
        <f>VLOOKUP($A398,'[1]Post consultation'!$A:$W,21,FALSE)</f>
        <v>0</v>
      </c>
      <c r="V398" s="10">
        <f>VLOOKUP($A398,'[1]Post consultation'!$A:$W,22,FALSE)</f>
        <v>0</v>
      </c>
      <c r="W398" s="10">
        <f>VLOOKUP($A398,'[1]Post consultation'!$A:$W,23,FALSE)</f>
        <v>0</v>
      </c>
    </row>
    <row r="399" spans="1:23" x14ac:dyDescent="0.4">
      <c r="A399" s="11" t="s">
        <v>813</v>
      </c>
      <c r="B399" s="9" t="s">
        <v>814</v>
      </c>
      <c r="C399" s="9" t="s">
        <v>31</v>
      </c>
      <c r="D399" s="10">
        <f>VLOOKUP($A399,'[1]Post consultation'!$A:$W,4,FALSE)</f>
        <v>0</v>
      </c>
      <c r="E399" s="10">
        <f>VLOOKUP($A399,'[1]Post consultation'!$A:$W,5,FALSE)</f>
        <v>0</v>
      </c>
      <c r="F399" s="10">
        <f>VLOOKUP($A399,'[1]Post consultation'!$A:$W,6,FALSE)</f>
        <v>0</v>
      </c>
      <c r="G399" s="10">
        <f>VLOOKUP($A399,'[1]Post consultation'!$A:$W,7,FALSE)</f>
        <v>0</v>
      </c>
      <c r="H399" s="10">
        <f>VLOOKUP($A399,'[1]Post consultation'!$A:$W,8,FALSE)</f>
        <v>0</v>
      </c>
      <c r="I399" s="10" t="str">
        <f>VLOOKUP($A399,'[1]Post consultation'!$A:$W,9,FALSE)</f>
        <v>✓</v>
      </c>
      <c r="J399" s="10" t="str">
        <f>VLOOKUP($A399,'[1]Post consultation'!$A:$W,10,FALSE)</f>
        <v>✓</v>
      </c>
      <c r="K399" s="10">
        <f>VLOOKUP($A399,'[1]Post consultation'!$A:$W,11,FALSE)</f>
        <v>0</v>
      </c>
      <c r="L399" s="10" t="str">
        <f>VLOOKUP($A399,'[1]Post consultation'!$A:$W,12,FALSE)</f>
        <v>✓</v>
      </c>
      <c r="M399" s="10">
        <f>VLOOKUP($A399,'[1]Post consultation'!$A:$W,13,FALSE)</f>
        <v>0</v>
      </c>
      <c r="N399" s="10">
        <f>VLOOKUP($A399,'[1]Post consultation'!$A:$W,14,FALSE)</f>
        <v>0</v>
      </c>
      <c r="O399" s="10">
        <f>VLOOKUP($A399,'[1]Post consultation'!$A:$W,15,FALSE)</f>
        <v>0</v>
      </c>
      <c r="P399" s="10">
        <f>VLOOKUP($A399,'[1]Post consultation'!$A:$W,16,FALSE)</f>
        <v>0</v>
      </c>
      <c r="Q399" s="10" t="str">
        <f>VLOOKUP($A399,'[1]Post consultation'!$A:$W,17,FALSE)</f>
        <v>✓</v>
      </c>
      <c r="R399" s="10">
        <f>VLOOKUP($A399,'[1]Post consultation'!$A:$W,18,FALSE)</f>
        <v>0</v>
      </c>
      <c r="S399" s="10">
        <f>VLOOKUP($A399,'[1]Post consultation'!$A:$W,19,FALSE)</f>
        <v>0</v>
      </c>
      <c r="T399" s="10">
        <f>VLOOKUP($A399,'[1]Post consultation'!$A:$W,20,FALSE)</f>
        <v>0</v>
      </c>
      <c r="U399" s="10">
        <f>VLOOKUP($A399,'[1]Post consultation'!$A:$W,21,FALSE)</f>
        <v>0</v>
      </c>
      <c r="V399" s="10">
        <f>VLOOKUP($A399,'[1]Post consultation'!$A:$W,22,FALSE)</f>
        <v>0</v>
      </c>
      <c r="W399" s="10">
        <f>VLOOKUP($A399,'[1]Post consultation'!$A:$W,23,FALSE)</f>
        <v>0</v>
      </c>
    </row>
    <row r="400" spans="1:23" x14ac:dyDescent="0.4">
      <c r="A400" s="11" t="s">
        <v>815</v>
      </c>
      <c r="B400" s="9" t="s">
        <v>65</v>
      </c>
      <c r="C400" s="9" t="s">
        <v>792</v>
      </c>
      <c r="D400" s="10" t="str">
        <f>VLOOKUP($A400,'[1]Post consultation'!$A:$W,4,FALSE)</f>
        <v>✓</v>
      </c>
      <c r="E400" s="10">
        <f>VLOOKUP($A400,'[1]Post consultation'!$A:$W,5,FALSE)</f>
        <v>0</v>
      </c>
      <c r="F400" s="10">
        <f>VLOOKUP($A400,'[1]Post consultation'!$A:$W,6,FALSE)</f>
        <v>0</v>
      </c>
      <c r="G400" s="10">
        <f>VLOOKUP($A400,'[1]Post consultation'!$A:$W,7,FALSE)</f>
        <v>0</v>
      </c>
      <c r="H400" s="10">
        <f>VLOOKUP($A400,'[1]Post consultation'!$A:$W,8,FALSE)</f>
        <v>0</v>
      </c>
      <c r="I400" s="10">
        <f>VLOOKUP($A400,'[1]Post consultation'!$A:$W,9,FALSE)</f>
        <v>0</v>
      </c>
      <c r="J400" s="10" t="str">
        <f>VLOOKUP($A400,'[1]Post consultation'!$A:$W,10,FALSE)</f>
        <v>✓</v>
      </c>
      <c r="K400" s="10">
        <f>VLOOKUP($A400,'[1]Post consultation'!$A:$W,11,FALSE)</f>
        <v>0</v>
      </c>
      <c r="L400" s="10" t="str">
        <f>VLOOKUP($A400,'[1]Post consultation'!$A:$W,12,FALSE)</f>
        <v>✓</v>
      </c>
      <c r="M400" s="10">
        <f>VLOOKUP($A400,'[1]Post consultation'!$A:$W,13,FALSE)</f>
        <v>0</v>
      </c>
      <c r="N400" s="10" t="str">
        <f>VLOOKUP($A400,'[1]Post consultation'!$A:$W,14,FALSE)</f>
        <v>✓</v>
      </c>
      <c r="O400" s="10">
        <f>VLOOKUP($A400,'[1]Post consultation'!$A:$W,15,FALSE)</f>
        <v>0</v>
      </c>
      <c r="P400" s="10">
        <f>VLOOKUP($A400,'[1]Post consultation'!$A:$W,16,FALSE)</f>
        <v>0</v>
      </c>
      <c r="Q400" s="10" t="str">
        <f>VLOOKUP($A400,'[1]Post consultation'!$A:$W,17,FALSE)</f>
        <v>✓</v>
      </c>
      <c r="R400" s="10">
        <f>VLOOKUP($A400,'[1]Post consultation'!$A:$W,18,FALSE)</f>
        <v>0</v>
      </c>
      <c r="S400" s="10">
        <f>VLOOKUP($A400,'[1]Post consultation'!$A:$W,19,FALSE)</f>
        <v>0</v>
      </c>
      <c r="T400" s="10">
        <f>VLOOKUP($A400,'[1]Post consultation'!$A:$W,20,FALSE)</f>
        <v>0</v>
      </c>
      <c r="U400" s="10">
        <f>VLOOKUP($A400,'[1]Post consultation'!$A:$W,21,FALSE)</f>
        <v>0</v>
      </c>
      <c r="V400" s="10">
        <f>VLOOKUP($A400,'[1]Post consultation'!$A:$W,22,FALSE)</f>
        <v>0</v>
      </c>
      <c r="W400" s="10">
        <f>VLOOKUP($A400,'[1]Post consultation'!$A:$W,23,FALSE)</f>
        <v>0</v>
      </c>
    </row>
    <row r="401" spans="1:23" x14ac:dyDescent="0.4">
      <c r="A401" s="11" t="s">
        <v>816</v>
      </c>
      <c r="B401" s="9" t="s">
        <v>817</v>
      </c>
      <c r="C401" s="9" t="s">
        <v>31</v>
      </c>
      <c r="D401" s="10">
        <f>VLOOKUP($A401,'[1]Post consultation'!$A:$W,4,FALSE)</f>
        <v>0</v>
      </c>
      <c r="E401" s="10">
        <f>VLOOKUP($A401,'[1]Post consultation'!$A:$W,5,FALSE)</f>
        <v>0</v>
      </c>
      <c r="F401" s="10">
        <f>VLOOKUP($A401,'[1]Post consultation'!$A:$W,6,FALSE)</f>
        <v>0</v>
      </c>
      <c r="G401" s="10">
        <f>VLOOKUP($A401,'[1]Post consultation'!$A:$W,7,FALSE)</f>
        <v>0</v>
      </c>
      <c r="H401" s="10">
        <f>VLOOKUP($A401,'[1]Post consultation'!$A:$W,8,FALSE)</f>
        <v>0</v>
      </c>
      <c r="I401" s="10" t="str">
        <f>VLOOKUP($A401,'[1]Post consultation'!$A:$W,9,FALSE)</f>
        <v>✓</v>
      </c>
      <c r="J401" s="10" t="str">
        <f>VLOOKUP($A401,'[1]Post consultation'!$A:$W,10,FALSE)</f>
        <v>✓</v>
      </c>
      <c r="K401" s="10">
        <f>VLOOKUP($A401,'[1]Post consultation'!$A:$W,11,FALSE)</f>
        <v>0</v>
      </c>
      <c r="L401" s="10" t="str">
        <f>VLOOKUP($A401,'[1]Post consultation'!$A:$W,12,FALSE)</f>
        <v>✓</v>
      </c>
      <c r="M401" s="10">
        <f>VLOOKUP($A401,'[1]Post consultation'!$A:$W,13,FALSE)</f>
        <v>0</v>
      </c>
      <c r="N401" s="10">
        <f>VLOOKUP($A401,'[1]Post consultation'!$A:$W,14,FALSE)</f>
        <v>0</v>
      </c>
      <c r="O401" s="10">
        <f>VLOOKUP($A401,'[1]Post consultation'!$A:$W,15,FALSE)</f>
        <v>0</v>
      </c>
      <c r="P401" s="10">
        <f>VLOOKUP($A401,'[1]Post consultation'!$A:$W,16,FALSE)</f>
        <v>0</v>
      </c>
      <c r="Q401" s="10" t="str">
        <f>VLOOKUP($A401,'[1]Post consultation'!$A:$W,17,FALSE)</f>
        <v>✓</v>
      </c>
      <c r="R401" s="10">
        <f>VLOOKUP($A401,'[1]Post consultation'!$A:$W,18,FALSE)</f>
        <v>0</v>
      </c>
      <c r="S401" s="10">
        <f>VLOOKUP($A401,'[1]Post consultation'!$A:$W,19,FALSE)</f>
        <v>0</v>
      </c>
      <c r="T401" s="10">
        <f>VLOOKUP($A401,'[1]Post consultation'!$A:$W,20,FALSE)</f>
        <v>0</v>
      </c>
      <c r="U401" s="10">
        <f>VLOOKUP($A401,'[1]Post consultation'!$A:$W,21,FALSE)</f>
        <v>0</v>
      </c>
      <c r="V401" s="10">
        <f>VLOOKUP($A401,'[1]Post consultation'!$A:$W,22,FALSE)</f>
        <v>0</v>
      </c>
      <c r="W401" s="10">
        <f>VLOOKUP($A401,'[1]Post consultation'!$A:$W,23,FALSE)</f>
        <v>0</v>
      </c>
    </row>
    <row r="402" spans="1:23" x14ac:dyDescent="0.4">
      <c r="A402" s="11" t="s">
        <v>818</v>
      </c>
      <c r="B402" s="9" t="s">
        <v>819</v>
      </c>
      <c r="C402" s="9" t="s">
        <v>31</v>
      </c>
      <c r="D402" s="10">
        <f>VLOOKUP($A402,'[1]Post consultation'!$A:$W,4,FALSE)</f>
        <v>0</v>
      </c>
      <c r="E402" s="10">
        <f>VLOOKUP($A402,'[1]Post consultation'!$A:$W,5,FALSE)</f>
        <v>0</v>
      </c>
      <c r="F402" s="10">
        <f>VLOOKUP($A402,'[1]Post consultation'!$A:$W,6,FALSE)</f>
        <v>0</v>
      </c>
      <c r="G402" s="10">
        <f>VLOOKUP($A402,'[1]Post consultation'!$A:$W,7,FALSE)</f>
        <v>0</v>
      </c>
      <c r="H402" s="10">
        <f>VLOOKUP($A402,'[1]Post consultation'!$A:$W,8,FALSE)</f>
        <v>0</v>
      </c>
      <c r="I402" s="10" t="str">
        <f>VLOOKUP($A402,'[1]Post consultation'!$A:$W,9,FALSE)</f>
        <v>✓</v>
      </c>
      <c r="J402" s="10" t="str">
        <f>VLOOKUP($A402,'[1]Post consultation'!$A:$W,10,FALSE)</f>
        <v>✓</v>
      </c>
      <c r="K402" s="10">
        <f>VLOOKUP($A402,'[1]Post consultation'!$A:$W,11,FALSE)</f>
        <v>0</v>
      </c>
      <c r="L402" s="10" t="str">
        <f>VLOOKUP($A402,'[1]Post consultation'!$A:$W,12,FALSE)</f>
        <v>✓</v>
      </c>
      <c r="M402" s="10">
        <f>VLOOKUP($A402,'[1]Post consultation'!$A:$W,13,FALSE)</f>
        <v>0</v>
      </c>
      <c r="N402" s="10">
        <f>VLOOKUP($A402,'[1]Post consultation'!$A:$W,14,FALSE)</f>
        <v>0</v>
      </c>
      <c r="O402" s="10">
        <f>VLOOKUP($A402,'[1]Post consultation'!$A:$W,15,FALSE)</f>
        <v>0</v>
      </c>
      <c r="P402" s="10">
        <f>VLOOKUP($A402,'[1]Post consultation'!$A:$W,16,FALSE)</f>
        <v>0</v>
      </c>
      <c r="Q402" s="10" t="str">
        <f>VLOOKUP($A402,'[1]Post consultation'!$A:$W,17,FALSE)</f>
        <v>✓</v>
      </c>
      <c r="R402" s="10">
        <f>VLOOKUP($A402,'[1]Post consultation'!$A:$W,18,FALSE)</f>
        <v>0</v>
      </c>
      <c r="S402" s="10">
        <f>VLOOKUP($A402,'[1]Post consultation'!$A:$W,19,FALSE)</f>
        <v>0</v>
      </c>
      <c r="T402" s="10">
        <f>VLOOKUP($A402,'[1]Post consultation'!$A:$W,20,FALSE)</f>
        <v>0</v>
      </c>
      <c r="U402" s="10">
        <f>VLOOKUP($A402,'[1]Post consultation'!$A:$W,21,FALSE)</f>
        <v>0</v>
      </c>
      <c r="V402" s="10">
        <f>VLOOKUP($A402,'[1]Post consultation'!$A:$W,22,FALSE)</f>
        <v>0</v>
      </c>
      <c r="W402" s="10">
        <f>VLOOKUP($A402,'[1]Post consultation'!$A:$W,23,FALSE)</f>
        <v>0</v>
      </c>
    </row>
    <row r="403" spans="1:23" x14ac:dyDescent="0.4">
      <c r="A403" s="11" t="s">
        <v>820</v>
      </c>
      <c r="B403" s="9" t="s">
        <v>821</v>
      </c>
      <c r="C403" s="9" t="s">
        <v>792</v>
      </c>
      <c r="D403" s="10" t="str">
        <f>VLOOKUP($A403,'[1]Post consultation'!$A:$W,4,FALSE)</f>
        <v>✓</v>
      </c>
      <c r="E403" s="10">
        <f>VLOOKUP($A403,'[1]Post consultation'!$A:$W,5,FALSE)</f>
        <v>0</v>
      </c>
      <c r="F403" s="10">
        <f>VLOOKUP($A403,'[1]Post consultation'!$A:$W,6,FALSE)</f>
        <v>0</v>
      </c>
      <c r="G403" s="10">
        <f>VLOOKUP($A403,'[1]Post consultation'!$A:$W,7,FALSE)</f>
        <v>0</v>
      </c>
      <c r="H403" s="10">
        <f>VLOOKUP($A403,'[1]Post consultation'!$A:$W,8,FALSE)</f>
        <v>0</v>
      </c>
      <c r="I403" s="10">
        <f>VLOOKUP($A403,'[1]Post consultation'!$A:$W,9,FALSE)</f>
        <v>0</v>
      </c>
      <c r="J403" s="10" t="str">
        <f>VLOOKUP($A403,'[1]Post consultation'!$A:$W,10,FALSE)</f>
        <v>✓</v>
      </c>
      <c r="K403" s="10">
        <f>VLOOKUP($A403,'[1]Post consultation'!$A:$W,11,FALSE)</f>
        <v>0</v>
      </c>
      <c r="L403" s="10" t="str">
        <f>VLOOKUP($A403,'[1]Post consultation'!$A:$W,12,FALSE)</f>
        <v>✓</v>
      </c>
      <c r="M403" s="10">
        <f>VLOOKUP($A403,'[1]Post consultation'!$A:$W,13,FALSE)</f>
        <v>0</v>
      </c>
      <c r="N403" s="10">
        <f>VLOOKUP($A403,'[1]Post consultation'!$A:$W,14,FALSE)</f>
        <v>0</v>
      </c>
      <c r="O403" s="10">
        <f>VLOOKUP($A403,'[1]Post consultation'!$A:$W,15,FALSE)</f>
        <v>0</v>
      </c>
      <c r="P403" s="10">
        <f>VLOOKUP($A403,'[1]Post consultation'!$A:$W,16,FALSE)</f>
        <v>0</v>
      </c>
      <c r="Q403" s="10" t="str">
        <f>VLOOKUP($A403,'[1]Post consultation'!$A:$W,17,FALSE)</f>
        <v>✓</v>
      </c>
      <c r="R403" s="10">
        <f>VLOOKUP($A403,'[1]Post consultation'!$A:$W,18,FALSE)</f>
        <v>0</v>
      </c>
      <c r="S403" s="10">
        <f>VLOOKUP($A403,'[1]Post consultation'!$A:$W,19,FALSE)</f>
        <v>0</v>
      </c>
      <c r="T403" s="10">
        <f>VLOOKUP($A403,'[1]Post consultation'!$A:$W,20,FALSE)</f>
        <v>0</v>
      </c>
      <c r="U403" s="10">
        <f>VLOOKUP($A403,'[1]Post consultation'!$A:$W,21,FALSE)</f>
        <v>0</v>
      </c>
      <c r="V403" s="10">
        <f>VLOOKUP($A403,'[1]Post consultation'!$A:$W,22,FALSE)</f>
        <v>0</v>
      </c>
      <c r="W403" s="10">
        <f>VLOOKUP($A403,'[1]Post consultation'!$A:$W,23,FALSE)</f>
        <v>0</v>
      </c>
    </row>
    <row r="404" spans="1:23" x14ac:dyDescent="0.4">
      <c r="A404" s="11" t="s">
        <v>822</v>
      </c>
      <c r="B404" s="9" t="s">
        <v>823</v>
      </c>
      <c r="C404" s="9" t="s">
        <v>31</v>
      </c>
      <c r="D404" s="10">
        <f>VLOOKUP($A404,'[1]Post consultation'!$A:$W,4,FALSE)</f>
        <v>0</v>
      </c>
      <c r="E404" s="10">
        <f>VLOOKUP($A404,'[1]Post consultation'!$A:$W,5,FALSE)</f>
        <v>0</v>
      </c>
      <c r="F404" s="10">
        <f>VLOOKUP($A404,'[1]Post consultation'!$A:$W,6,FALSE)</f>
        <v>0</v>
      </c>
      <c r="G404" s="10">
        <f>VLOOKUP($A404,'[1]Post consultation'!$A:$W,7,FALSE)</f>
        <v>0</v>
      </c>
      <c r="H404" s="10">
        <f>VLOOKUP($A404,'[1]Post consultation'!$A:$W,8,FALSE)</f>
        <v>0</v>
      </c>
      <c r="I404" s="10" t="str">
        <f>VLOOKUP($A404,'[1]Post consultation'!$A:$W,9,FALSE)</f>
        <v>✓</v>
      </c>
      <c r="J404" s="10" t="str">
        <f>VLOOKUP($A404,'[1]Post consultation'!$A:$W,10,FALSE)</f>
        <v>✓</v>
      </c>
      <c r="K404" s="10">
        <f>VLOOKUP($A404,'[1]Post consultation'!$A:$W,11,FALSE)</f>
        <v>0</v>
      </c>
      <c r="L404" s="10" t="str">
        <f>VLOOKUP($A404,'[1]Post consultation'!$A:$W,12,FALSE)</f>
        <v>✓</v>
      </c>
      <c r="M404" s="10">
        <f>VLOOKUP($A404,'[1]Post consultation'!$A:$W,13,FALSE)</f>
        <v>0</v>
      </c>
      <c r="N404" s="10">
        <f>VLOOKUP($A404,'[1]Post consultation'!$A:$W,14,FALSE)</f>
        <v>0</v>
      </c>
      <c r="O404" s="10">
        <f>VLOOKUP($A404,'[1]Post consultation'!$A:$W,15,FALSE)</f>
        <v>0</v>
      </c>
      <c r="P404" s="10">
        <f>VLOOKUP($A404,'[1]Post consultation'!$A:$W,16,FALSE)</f>
        <v>0</v>
      </c>
      <c r="Q404" s="10" t="str">
        <f>VLOOKUP($A404,'[1]Post consultation'!$A:$W,17,FALSE)</f>
        <v>✓</v>
      </c>
      <c r="R404" s="10">
        <f>VLOOKUP($A404,'[1]Post consultation'!$A:$W,18,FALSE)</f>
        <v>0</v>
      </c>
      <c r="S404" s="10">
        <f>VLOOKUP($A404,'[1]Post consultation'!$A:$W,19,FALSE)</f>
        <v>0</v>
      </c>
      <c r="T404" s="10">
        <f>VLOOKUP($A404,'[1]Post consultation'!$A:$W,20,FALSE)</f>
        <v>0</v>
      </c>
      <c r="U404" s="10">
        <f>VLOOKUP($A404,'[1]Post consultation'!$A:$W,21,FALSE)</f>
        <v>0</v>
      </c>
      <c r="V404" s="10">
        <f>VLOOKUP($A404,'[1]Post consultation'!$A:$W,22,FALSE)</f>
        <v>0</v>
      </c>
      <c r="W404" s="10">
        <f>VLOOKUP($A404,'[1]Post consultation'!$A:$W,23,FALSE)</f>
        <v>0</v>
      </c>
    </row>
    <row r="405" spans="1:23" x14ac:dyDescent="0.4">
      <c r="A405" s="11" t="s">
        <v>824</v>
      </c>
      <c r="B405" s="9" t="s">
        <v>825</v>
      </c>
      <c r="C405" s="9" t="s">
        <v>31</v>
      </c>
      <c r="D405" s="10" t="str">
        <f>VLOOKUP($A405,'[1]Post consultation'!$A:$W,4,FALSE)</f>
        <v>✓</v>
      </c>
      <c r="E405" s="10">
        <f>VLOOKUP($A405,'[1]Post consultation'!$A:$W,5,FALSE)</f>
        <v>0</v>
      </c>
      <c r="F405" s="10">
        <f>VLOOKUP($A405,'[1]Post consultation'!$A:$W,6,FALSE)</f>
        <v>0</v>
      </c>
      <c r="G405" s="10">
        <f>VLOOKUP($A405,'[1]Post consultation'!$A:$W,7,FALSE)</f>
        <v>0</v>
      </c>
      <c r="H405" s="10">
        <f>VLOOKUP($A405,'[1]Post consultation'!$A:$W,8,FALSE)</f>
        <v>0</v>
      </c>
      <c r="I405" s="10">
        <f>VLOOKUP($A405,'[1]Post consultation'!$A:$W,9,FALSE)</f>
        <v>0</v>
      </c>
      <c r="J405" s="10" t="str">
        <f>VLOOKUP($A405,'[1]Post consultation'!$A:$W,10,FALSE)</f>
        <v>✓</v>
      </c>
      <c r="K405" s="10">
        <f>VLOOKUP($A405,'[1]Post consultation'!$A:$W,11,FALSE)</f>
        <v>0</v>
      </c>
      <c r="L405" s="10" t="str">
        <f>VLOOKUP($A405,'[1]Post consultation'!$A:$W,12,FALSE)</f>
        <v>✓</v>
      </c>
      <c r="M405" s="10">
        <f>VLOOKUP($A405,'[1]Post consultation'!$A:$W,13,FALSE)</f>
        <v>0</v>
      </c>
      <c r="N405" s="10">
        <f>VLOOKUP($A405,'[1]Post consultation'!$A:$W,14,FALSE)</f>
        <v>0</v>
      </c>
      <c r="O405" s="10">
        <f>VLOOKUP($A405,'[1]Post consultation'!$A:$W,15,FALSE)</f>
        <v>0</v>
      </c>
      <c r="P405" s="10">
        <f>VLOOKUP($A405,'[1]Post consultation'!$A:$W,16,FALSE)</f>
        <v>0</v>
      </c>
      <c r="Q405" s="10" t="str">
        <f>VLOOKUP($A405,'[1]Post consultation'!$A:$W,17,FALSE)</f>
        <v>✓</v>
      </c>
      <c r="R405" s="10">
        <f>VLOOKUP($A405,'[1]Post consultation'!$A:$W,18,FALSE)</f>
        <v>0</v>
      </c>
      <c r="S405" s="10">
        <f>VLOOKUP($A405,'[1]Post consultation'!$A:$W,19,FALSE)</f>
        <v>0</v>
      </c>
      <c r="T405" s="10">
        <f>VLOOKUP($A405,'[1]Post consultation'!$A:$W,20,FALSE)</f>
        <v>0</v>
      </c>
      <c r="U405" s="10">
        <f>VLOOKUP($A405,'[1]Post consultation'!$A:$W,21,FALSE)</f>
        <v>0</v>
      </c>
      <c r="V405" s="10">
        <f>VLOOKUP($A405,'[1]Post consultation'!$A:$W,22,FALSE)</f>
        <v>0</v>
      </c>
      <c r="W405" s="10">
        <f>VLOOKUP($A405,'[1]Post consultation'!$A:$W,23,FALSE)</f>
        <v>0</v>
      </c>
    </row>
    <row r="406" spans="1:23" x14ac:dyDescent="0.4">
      <c r="A406" s="11" t="s">
        <v>826</v>
      </c>
      <c r="B406" s="9" t="s">
        <v>827</v>
      </c>
      <c r="C406" s="9" t="s">
        <v>828</v>
      </c>
      <c r="D406" s="10" t="str">
        <f>VLOOKUP($A406,'[1]Post consultation'!$A:$W,4,FALSE)</f>
        <v>✓</v>
      </c>
      <c r="E406" s="10">
        <f>VLOOKUP($A406,'[1]Post consultation'!$A:$W,5,FALSE)</f>
        <v>0</v>
      </c>
      <c r="F406" s="10">
        <f>VLOOKUP($A406,'[1]Post consultation'!$A:$W,6,FALSE)</f>
        <v>0</v>
      </c>
      <c r="G406" s="10">
        <f>VLOOKUP($A406,'[1]Post consultation'!$A:$W,7,FALSE)</f>
        <v>0</v>
      </c>
      <c r="H406" s="10">
        <f>VLOOKUP($A406,'[1]Post consultation'!$A:$W,8,FALSE)</f>
        <v>0</v>
      </c>
      <c r="I406" s="10">
        <f>VLOOKUP($A406,'[1]Post consultation'!$A:$W,9,FALSE)</f>
        <v>0</v>
      </c>
      <c r="J406" s="10" t="str">
        <f>VLOOKUP($A406,'[1]Post consultation'!$A:$W,10,FALSE)</f>
        <v>✓</v>
      </c>
      <c r="K406" s="10">
        <f>VLOOKUP($A406,'[1]Post consultation'!$A:$W,11,FALSE)</f>
        <v>0</v>
      </c>
      <c r="L406" s="10" t="str">
        <f>VLOOKUP($A406,'[1]Post consultation'!$A:$W,12,FALSE)</f>
        <v>✓</v>
      </c>
      <c r="M406" s="10">
        <f>VLOOKUP($A406,'[1]Post consultation'!$A:$W,13,FALSE)</f>
        <v>0</v>
      </c>
      <c r="N406" s="10">
        <f>VLOOKUP($A406,'[1]Post consultation'!$A:$W,14,FALSE)</f>
        <v>0</v>
      </c>
      <c r="O406" s="10">
        <f>VLOOKUP($A406,'[1]Post consultation'!$A:$W,15,FALSE)</f>
        <v>0</v>
      </c>
      <c r="P406" s="10">
        <f>VLOOKUP($A406,'[1]Post consultation'!$A:$W,16,FALSE)</f>
        <v>0</v>
      </c>
      <c r="Q406" s="10" t="str">
        <f>VLOOKUP($A406,'[1]Post consultation'!$A:$W,17,FALSE)</f>
        <v>✓</v>
      </c>
      <c r="R406" s="10">
        <f>VLOOKUP($A406,'[1]Post consultation'!$A:$W,18,FALSE)</f>
        <v>0</v>
      </c>
      <c r="S406" s="10">
        <f>VLOOKUP($A406,'[1]Post consultation'!$A:$W,19,FALSE)</f>
        <v>0</v>
      </c>
      <c r="T406" s="10">
        <f>VLOOKUP($A406,'[1]Post consultation'!$A:$W,20,FALSE)</f>
        <v>0</v>
      </c>
      <c r="U406" s="10">
        <f>VLOOKUP($A406,'[1]Post consultation'!$A:$W,21,FALSE)</f>
        <v>0</v>
      </c>
      <c r="V406" s="10">
        <f>VLOOKUP($A406,'[1]Post consultation'!$A:$W,22,FALSE)</f>
        <v>0</v>
      </c>
      <c r="W406" s="10">
        <f>VLOOKUP($A406,'[1]Post consultation'!$A:$W,23,FALSE)</f>
        <v>0</v>
      </c>
    </row>
    <row r="407" spans="1:23" x14ac:dyDescent="0.4">
      <c r="A407" s="11" t="s">
        <v>829</v>
      </c>
      <c r="B407" s="9" t="s">
        <v>489</v>
      </c>
      <c r="C407" s="9" t="s">
        <v>510</v>
      </c>
      <c r="D407" s="10" t="str">
        <f>VLOOKUP($A407,'[1]Post consultation'!$A:$W,4,FALSE)</f>
        <v>✓</v>
      </c>
      <c r="E407" s="10">
        <f>VLOOKUP($A407,'[1]Post consultation'!$A:$W,5,FALSE)</f>
        <v>0</v>
      </c>
      <c r="F407" s="10">
        <f>VLOOKUP($A407,'[1]Post consultation'!$A:$W,6,FALSE)</f>
        <v>0</v>
      </c>
      <c r="G407" s="10">
        <f>VLOOKUP($A407,'[1]Post consultation'!$A:$W,7,FALSE)</f>
        <v>0</v>
      </c>
      <c r="H407" s="10">
        <f>VLOOKUP($A407,'[1]Post consultation'!$A:$W,8,FALSE)</f>
        <v>0</v>
      </c>
      <c r="I407" s="10">
        <f>VLOOKUP($A407,'[1]Post consultation'!$A:$W,9,FALSE)</f>
        <v>0</v>
      </c>
      <c r="J407" s="10" t="str">
        <f>VLOOKUP($A407,'[1]Post consultation'!$A:$W,10,FALSE)</f>
        <v>✓</v>
      </c>
      <c r="K407" s="10" t="str">
        <f>VLOOKUP($A407,'[1]Post consultation'!$A:$W,11,FALSE)</f>
        <v>✓</v>
      </c>
      <c r="L407" s="10" t="str">
        <f>VLOOKUP($A407,'[1]Post consultation'!$A:$W,12,FALSE)</f>
        <v>✓</v>
      </c>
      <c r="M407" s="10">
        <f>VLOOKUP($A407,'[1]Post consultation'!$A:$W,13,FALSE)</f>
        <v>0</v>
      </c>
      <c r="N407" s="10">
        <f>VLOOKUP($A407,'[1]Post consultation'!$A:$W,14,FALSE)</f>
        <v>0</v>
      </c>
      <c r="O407" s="10">
        <f>VLOOKUP($A407,'[1]Post consultation'!$A:$W,15,FALSE)</f>
        <v>0</v>
      </c>
      <c r="P407" s="10">
        <f>VLOOKUP($A407,'[1]Post consultation'!$A:$W,16,FALSE)</f>
        <v>0</v>
      </c>
      <c r="Q407" s="10">
        <f>VLOOKUP($A407,'[1]Post consultation'!$A:$W,17,FALSE)</f>
        <v>0</v>
      </c>
      <c r="R407" s="10" t="str">
        <f>VLOOKUP($A407,'[1]Post consultation'!$A:$W,18,FALSE)</f>
        <v>✓</v>
      </c>
      <c r="S407" s="10">
        <f>VLOOKUP($A407,'[1]Post consultation'!$A:$W,19,FALSE)</f>
        <v>0</v>
      </c>
      <c r="T407" s="10">
        <f>VLOOKUP($A407,'[1]Post consultation'!$A:$W,20,FALSE)</f>
        <v>0</v>
      </c>
      <c r="U407" s="10">
        <f>VLOOKUP($A407,'[1]Post consultation'!$A:$W,21,FALSE)</f>
        <v>0</v>
      </c>
      <c r="V407" s="10">
        <f>VLOOKUP($A407,'[1]Post consultation'!$A:$W,22,FALSE)</f>
        <v>0</v>
      </c>
      <c r="W407" s="10">
        <f>VLOOKUP($A407,'[1]Post consultation'!$A:$W,23,FALSE)</f>
        <v>0</v>
      </c>
    </row>
    <row r="408" spans="1:23" x14ac:dyDescent="0.4">
      <c r="A408" s="11" t="s">
        <v>830</v>
      </c>
      <c r="B408" s="9" t="s">
        <v>500</v>
      </c>
      <c r="C408" s="9" t="s">
        <v>831</v>
      </c>
      <c r="D408" s="10" t="str">
        <f>VLOOKUP($A408,'[1]Post consultation'!$A:$W,4,FALSE)</f>
        <v>✓</v>
      </c>
      <c r="E408" s="10">
        <f>VLOOKUP($A408,'[1]Post consultation'!$A:$W,5,FALSE)</f>
        <v>0</v>
      </c>
      <c r="F408" s="10">
        <f>VLOOKUP($A408,'[1]Post consultation'!$A:$W,6,FALSE)</f>
        <v>0</v>
      </c>
      <c r="G408" s="10">
        <f>VLOOKUP($A408,'[1]Post consultation'!$A:$W,7,FALSE)</f>
        <v>0</v>
      </c>
      <c r="H408" s="10">
        <f>VLOOKUP($A408,'[1]Post consultation'!$A:$W,8,FALSE)</f>
        <v>0</v>
      </c>
      <c r="I408" s="10">
        <f>VLOOKUP($A408,'[1]Post consultation'!$A:$W,9,FALSE)</f>
        <v>0</v>
      </c>
      <c r="J408" s="10" t="str">
        <f>VLOOKUP($A408,'[1]Post consultation'!$A:$W,10,FALSE)</f>
        <v>✓</v>
      </c>
      <c r="K408" s="10">
        <f>VLOOKUP($A408,'[1]Post consultation'!$A:$W,11,FALSE)</f>
        <v>0</v>
      </c>
      <c r="L408" s="10" t="str">
        <f>VLOOKUP($A408,'[1]Post consultation'!$A:$W,12,FALSE)</f>
        <v>✓</v>
      </c>
      <c r="M408" s="10">
        <f>VLOOKUP($A408,'[1]Post consultation'!$A:$W,13,FALSE)</f>
        <v>0</v>
      </c>
      <c r="N408" s="10">
        <f>VLOOKUP($A408,'[1]Post consultation'!$A:$W,14,FALSE)</f>
        <v>0</v>
      </c>
      <c r="O408" s="10">
        <f>VLOOKUP($A408,'[1]Post consultation'!$A:$W,15,FALSE)</f>
        <v>0</v>
      </c>
      <c r="P408" s="10">
        <f>VLOOKUP($A408,'[1]Post consultation'!$A:$W,16,FALSE)</f>
        <v>0</v>
      </c>
      <c r="Q408" s="10" t="str">
        <f>VLOOKUP($A408,'[1]Post consultation'!$A:$W,17,FALSE)</f>
        <v>✓</v>
      </c>
      <c r="R408" s="10">
        <f>VLOOKUP($A408,'[1]Post consultation'!$A:$W,18,FALSE)</f>
        <v>0</v>
      </c>
      <c r="S408" s="10">
        <f>VLOOKUP($A408,'[1]Post consultation'!$A:$W,19,FALSE)</f>
        <v>0</v>
      </c>
      <c r="T408" s="10">
        <f>VLOOKUP($A408,'[1]Post consultation'!$A:$W,20,FALSE)</f>
        <v>0</v>
      </c>
      <c r="U408" s="10">
        <f>VLOOKUP($A408,'[1]Post consultation'!$A:$W,21,FALSE)</f>
        <v>0</v>
      </c>
      <c r="V408" s="10">
        <f>VLOOKUP($A408,'[1]Post consultation'!$A:$W,22,FALSE)</f>
        <v>0</v>
      </c>
      <c r="W408" s="10">
        <f>VLOOKUP($A408,'[1]Post consultation'!$A:$W,23,FALSE)</f>
        <v>0</v>
      </c>
    </row>
    <row r="409" spans="1:23" x14ac:dyDescent="0.4">
      <c r="A409" s="11" t="s">
        <v>832</v>
      </c>
      <c r="B409" s="9" t="s">
        <v>833</v>
      </c>
      <c r="C409" s="9" t="s">
        <v>31</v>
      </c>
      <c r="D409" s="10" t="str">
        <f>VLOOKUP($A409,'[1]Post consultation'!$A:$W,4,FALSE)</f>
        <v>✓</v>
      </c>
      <c r="E409" s="10">
        <f>VLOOKUP($A409,'[1]Post consultation'!$A:$W,5,FALSE)</f>
        <v>0</v>
      </c>
      <c r="F409" s="10">
        <f>VLOOKUP($A409,'[1]Post consultation'!$A:$W,6,FALSE)</f>
        <v>0</v>
      </c>
      <c r="G409" s="10">
        <f>VLOOKUP($A409,'[1]Post consultation'!$A:$W,7,FALSE)</f>
        <v>0</v>
      </c>
      <c r="H409" s="10">
        <f>VLOOKUP($A409,'[1]Post consultation'!$A:$W,8,FALSE)</f>
        <v>0</v>
      </c>
      <c r="I409" s="10" t="str">
        <f>VLOOKUP($A409,'[1]Post consultation'!$A:$W,9,FALSE)</f>
        <v>✓</v>
      </c>
      <c r="J409" s="10" t="str">
        <f>VLOOKUP($A409,'[1]Post consultation'!$A:$W,10,FALSE)</f>
        <v>✓</v>
      </c>
      <c r="K409" s="10">
        <f>VLOOKUP($A409,'[1]Post consultation'!$A:$W,11,FALSE)</f>
        <v>0</v>
      </c>
      <c r="L409" s="10" t="str">
        <f>VLOOKUP($A409,'[1]Post consultation'!$A:$W,12,FALSE)</f>
        <v>✓</v>
      </c>
      <c r="M409" s="10">
        <f>VLOOKUP($A409,'[1]Post consultation'!$A:$W,13,FALSE)</f>
        <v>0</v>
      </c>
      <c r="N409" s="10">
        <f>VLOOKUP($A409,'[1]Post consultation'!$A:$W,14,FALSE)</f>
        <v>0</v>
      </c>
      <c r="O409" s="10">
        <f>VLOOKUP($A409,'[1]Post consultation'!$A:$W,15,FALSE)</f>
        <v>0</v>
      </c>
      <c r="P409" s="10">
        <f>VLOOKUP($A409,'[1]Post consultation'!$A:$W,16,FALSE)</f>
        <v>0</v>
      </c>
      <c r="Q409" s="10" t="str">
        <f>VLOOKUP($A409,'[1]Post consultation'!$A:$W,17,FALSE)</f>
        <v>✓</v>
      </c>
      <c r="R409" s="10">
        <f>VLOOKUP($A409,'[1]Post consultation'!$A:$W,18,FALSE)</f>
        <v>0</v>
      </c>
      <c r="S409" s="10">
        <f>VLOOKUP($A409,'[1]Post consultation'!$A:$W,19,FALSE)</f>
        <v>0</v>
      </c>
      <c r="T409" s="10">
        <f>VLOOKUP($A409,'[1]Post consultation'!$A:$W,20,FALSE)</f>
        <v>0</v>
      </c>
      <c r="U409" s="10">
        <f>VLOOKUP($A409,'[1]Post consultation'!$A:$W,21,FALSE)</f>
        <v>0</v>
      </c>
      <c r="V409" s="10">
        <f>VLOOKUP($A409,'[1]Post consultation'!$A:$W,22,FALSE)</f>
        <v>0</v>
      </c>
      <c r="W409" s="10">
        <f>VLOOKUP($A409,'[1]Post consultation'!$A:$W,23,FALSE)</f>
        <v>0</v>
      </c>
    </row>
    <row r="410" spans="1:23" x14ac:dyDescent="0.4">
      <c r="A410" s="11" t="s">
        <v>834</v>
      </c>
      <c r="B410" s="9" t="s">
        <v>835</v>
      </c>
      <c r="C410" s="9" t="s">
        <v>31</v>
      </c>
      <c r="D410" s="10" t="str">
        <f>VLOOKUP($A410,'[1]Post consultation'!$A:$W,4,FALSE)</f>
        <v>✓</v>
      </c>
      <c r="E410" s="10">
        <f>VLOOKUP($A410,'[1]Post consultation'!$A:$W,5,FALSE)</f>
        <v>0</v>
      </c>
      <c r="F410" s="10">
        <f>VLOOKUP($A410,'[1]Post consultation'!$A:$W,6,FALSE)</f>
        <v>0</v>
      </c>
      <c r="G410" s="10">
        <f>VLOOKUP($A410,'[1]Post consultation'!$A:$W,7,FALSE)</f>
        <v>0</v>
      </c>
      <c r="H410" s="10">
        <f>VLOOKUP($A410,'[1]Post consultation'!$A:$W,8,FALSE)</f>
        <v>0</v>
      </c>
      <c r="I410" s="10" t="str">
        <f>VLOOKUP($A410,'[1]Post consultation'!$A:$W,9,FALSE)</f>
        <v>✓</v>
      </c>
      <c r="J410" s="10" t="str">
        <f>VLOOKUP($A410,'[1]Post consultation'!$A:$W,10,FALSE)</f>
        <v>✓</v>
      </c>
      <c r="K410" s="10">
        <f>VLOOKUP($A410,'[1]Post consultation'!$A:$W,11,FALSE)</f>
        <v>0</v>
      </c>
      <c r="L410" s="10" t="str">
        <f>VLOOKUP($A410,'[1]Post consultation'!$A:$W,12,FALSE)</f>
        <v>✓</v>
      </c>
      <c r="M410" s="10">
        <f>VLOOKUP($A410,'[1]Post consultation'!$A:$W,13,FALSE)</f>
        <v>0</v>
      </c>
      <c r="N410" s="10">
        <f>VLOOKUP($A410,'[1]Post consultation'!$A:$W,14,FALSE)</f>
        <v>0</v>
      </c>
      <c r="O410" s="10">
        <f>VLOOKUP($A410,'[1]Post consultation'!$A:$W,15,FALSE)</f>
        <v>0</v>
      </c>
      <c r="P410" s="10">
        <f>VLOOKUP($A410,'[1]Post consultation'!$A:$W,16,FALSE)</f>
        <v>0</v>
      </c>
      <c r="Q410" s="10" t="str">
        <f>VLOOKUP($A410,'[1]Post consultation'!$A:$W,17,FALSE)</f>
        <v>✓</v>
      </c>
      <c r="R410" s="10">
        <f>VLOOKUP($A410,'[1]Post consultation'!$A:$W,18,FALSE)</f>
        <v>0</v>
      </c>
      <c r="S410" s="10">
        <f>VLOOKUP($A410,'[1]Post consultation'!$A:$W,19,FALSE)</f>
        <v>0</v>
      </c>
      <c r="T410" s="10">
        <f>VLOOKUP($A410,'[1]Post consultation'!$A:$W,20,FALSE)</f>
        <v>0</v>
      </c>
      <c r="U410" s="10">
        <f>VLOOKUP($A410,'[1]Post consultation'!$A:$W,21,FALSE)</f>
        <v>0</v>
      </c>
      <c r="V410" s="10">
        <f>VLOOKUP($A410,'[1]Post consultation'!$A:$W,22,FALSE)</f>
        <v>0</v>
      </c>
      <c r="W410" s="10">
        <f>VLOOKUP($A410,'[1]Post consultation'!$A:$W,23,FALSE)</f>
        <v>0</v>
      </c>
    </row>
    <row r="411" spans="1:23" x14ac:dyDescent="0.4">
      <c r="A411" s="11" t="s">
        <v>836</v>
      </c>
      <c r="B411" s="9" t="s">
        <v>837</v>
      </c>
      <c r="C411" s="9" t="s">
        <v>828</v>
      </c>
      <c r="D411" s="10" t="str">
        <f>VLOOKUP($A411,'[1]Post consultation'!$A:$W,4,FALSE)</f>
        <v>✓</v>
      </c>
      <c r="E411" s="10">
        <f>VLOOKUP($A411,'[1]Post consultation'!$A:$W,5,FALSE)</f>
        <v>0</v>
      </c>
      <c r="F411" s="10">
        <f>VLOOKUP($A411,'[1]Post consultation'!$A:$W,6,FALSE)</f>
        <v>0</v>
      </c>
      <c r="G411" s="10">
        <f>VLOOKUP($A411,'[1]Post consultation'!$A:$W,7,FALSE)</f>
        <v>0</v>
      </c>
      <c r="H411" s="10">
        <f>VLOOKUP($A411,'[1]Post consultation'!$A:$W,8,FALSE)</f>
        <v>0</v>
      </c>
      <c r="I411" s="10">
        <f>VLOOKUP($A411,'[1]Post consultation'!$A:$W,9,FALSE)</f>
        <v>0</v>
      </c>
      <c r="J411" s="10" t="str">
        <f>VLOOKUP($A411,'[1]Post consultation'!$A:$W,10,FALSE)</f>
        <v>✓</v>
      </c>
      <c r="K411" s="10">
        <f>VLOOKUP($A411,'[1]Post consultation'!$A:$W,11,FALSE)</f>
        <v>0</v>
      </c>
      <c r="L411" s="10" t="str">
        <f>VLOOKUP($A411,'[1]Post consultation'!$A:$W,12,FALSE)</f>
        <v>✓</v>
      </c>
      <c r="M411" s="10">
        <f>VLOOKUP($A411,'[1]Post consultation'!$A:$W,13,FALSE)</f>
        <v>0</v>
      </c>
      <c r="N411" s="10">
        <f>VLOOKUP($A411,'[1]Post consultation'!$A:$W,14,FALSE)</f>
        <v>0</v>
      </c>
      <c r="O411" s="10">
        <f>VLOOKUP($A411,'[1]Post consultation'!$A:$W,15,FALSE)</f>
        <v>0</v>
      </c>
      <c r="P411" s="10">
        <f>VLOOKUP($A411,'[1]Post consultation'!$A:$W,16,FALSE)</f>
        <v>0</v>
      </c>
      <c r="Q411" s="10" t="str">
        <f>VLOOKUP($A411,'[1]Post consultation'!$A:$W,17,FALSE)</f>
        <v>✓</v>
      </c>
      <c r="R411" s="10">
        <f>VLOOKUP($A411,'[1]Post consultation'!$A:$W,18,FALSE)</f>
        <v>0</v>
      </c>
      <c r="S411" s="10">
        <f>VLOOKUP($A411,'[1]Post consultation'!$A:$W,19,FALSE)</f>
        <v>0</v>
      </c>
      <c r="T411" s="10">
        <f>VLOOKUP($A411,'[1]Post consultation'!$A:$W,20,FALSE)</f>
        <v>0</v>
      </c>
      <c r="U411" s="10">
        <f>VLOOKUP($A411,'[1]Post consultation'!$A:$W,21,FALSE)</f>
        <v>0</v>
      </c>
      <c r="V411" s="10">
        <f>VLOOKUP($A411,'[1]Post consultation'!$A:$W,22,FALSE)</f>
        <v>0</v>
      </c>
      <c r="W411" s="10">
        <f>VLOOKUP($A411,'[1]Post consultation'!$A:$W,23,FALSE)</f>
        <v>0</v>
      </c>
    </row>
    <row r="412" spans="1:23" x14ac:dyDescent="0.4">
      <c r="A412" s="11" t="s">
        <v>838</v>
      </c>
      <c r="B412" s="9" t="s">
        <v>839</v>
      </c>
      <c r="C412" s="9" t="s">
        <v>31</v>
      </c>
      <c r="D412" s="10" t="str">
        <f>VLOOKUP($A412,'[1]Post consultation'!$A:$W,4,FALSE)</f>
        <v>✓</v>
      </c>
      <c r="E412" s="10">
        <f>VLOOKUP($A412,'[1]Post consultation'!$A:$W,5,FALSE)</f>
        <v>0</v>
      </c>
      <c r="F412" s="10">
        <f>VLOOKUP($A412,'[1]Post consultation'!$A:$W,6,FALSE)</f>
        <v>0</v>
      </c>
      <c r="G412" s="10">
        <f>VLOOKUP($A412,'[1]Post consultation'!$A:$W,7,FALSE)</f>
        <v>0</v>
      </c>
      <c r="H412" s="10">
        <f>VLOOKUP($A412,'[1]Post consultation'!$A:$W,8,FALSE)</f>
        <v>0</v>
      </c>
      <c r="I412" s="10">
        <f>VLOOKUP($A412,'[1]Post consultation'!$A:$W,9,FALSE)</f>
        <v>0</v>
      </c>
      <c r="J412" s="10" t="str">
        <f>VLOOKUP($A412,'[1]Post consultation'!$A:$W,10,FALSE)</f>
        <v>✓</v>
      </c>
      <c r="K412" s="10" t="str">
        <f>VLOOKUP($A412,'[1]Post consultation'!$A:$W,11,FALSE)</f>
        <v>✓</v>
      </c>
      <c r="L412" s="10" t="str">
        <f>VLOOKUP($A412,'[1]Post consultation'!$A:$W,12,FALSE)</f>
        <v>✓</v>
      </c>
      <c r="M412" s="10">
        <f>VLOOKUP($A412,'[1]Post consultation'!$A:$W,13,FALSE)</f>
        <v>0</v>
      </c>
      <c r="N412" s="10">
        <f>VLOOKUP($A412,'[1]Post consultation'!$A:$W,14,FALSE)</f>
        <v>0</v>
      </c>
      <c r="O412" s="10">
        <f>VLOOKUP($A412,'[1]Post consultation'!$A:$W,15,FALSE)</f>
        <v>0</v>
      </c>
      <c r="P412" s="10">
        <f>VLOOKUP($A412,'[1]Post consultation'!$A:$W,16,FALSE)</f>
        <v>0</v>
      </c>
      <c r="Q412" s="10">
        <f>VLOOKUP($A412,'[1]Post consultation'!$A:$W,17,FALSE)</f>
        <v>0</v>
      </c>
      <c r="R412" s="10" t="str">
        <f>VLOOKUP($A412,'[1]Post consultation'!$A:$W,18,FALSE)</f>
        <v>✓</v>
      </c>
      <c r="S412" s="10">
        <f>VLOOKUP($A412,'[1]Post consultation'!$A:$W,19,FALSE)</f>
        <v>0</v>
      </c>
      <c r="T412" s="10">
        <f>VLOOKUP($A412,'[1]Post consultation'!$A:$W,20,FALSE)</f>
        <v>0</v>
      </c>
      <c r="U412" s="10">
        <f>VLOOKUP($A412,'[1]Post consultation'!$A:$W,21,FALSE)</f>
        <v>0</v>
      </c>
      <c r="V412" s="10">
        <f>VLOOKUP($A412,'[1]Post consultation'!$A:$W,22,FALSE)</f>
        <v>0</v>
      </c>
      <c r="W412" s="10">
        <f>VLOOKUP($A412,'[1]Post consultation'!$A:$W,23,FALSE)</f>
        <v>0</v>
      </c>
    </row>
    <row r="413" spans="1:23" x14ac:dyDescent="0.4">
      <c r="A413" s="11" t="s">
        <v>840</v>
      </c>
      <c r="B413" s="9" t="s">
        <v>841</v>
      </c>
      <c r="C413" s="9" t="s">
        <v>31</v>
      </c>
      <c r="D413" s="10" t="str">
        <f>VLOOKUP($A413,'[1]Post consultation'!$A:$W,4,FALSE)</f>
        <v>✓</v>
      </c>
      <c r="E413" s="10">
        <f>VLOOKUP($A413,'[1]Post consultation'!$A:$W,5,FALSE)</f>
        <v>0</v>
      </c>
      <c r="F413" s="10">
        <f>VLOOKUP($A413,'[1]Post consultation'!$A:$W,6,FALSE)</f>
        <v>0</v>
      </c>
      <c r="G413" s="10">
        <f>VLOOKUP($A413,'[1]Post consultation'!$A:$W,7,FALSE)</f>
        <v>0</v>
      </c>
      <c r="H413" s="10">
        <f>VLOOKUP($A413,'[1]Post consultation'!$A:$W,8,FALSE)</f>
        <v>0</v>
      </c>
      <c r="I413" s="10">
        <f>VLOOKUP($A413,'[1]Post consultation'!$A:$W,9,FALSE)</f>
        <v>0</v>
      </c>
      <c r="J413" s="10" t="str">
        <f>VLOOKUP($A413,'[1]Post consultation'!$A:$W,10,FALSE)</f>
        <v>✓</v>
      </c>
      <c r="K413" s="10">
        <f>VLOOKUP($A413,'[1]Post consultation'!$A:$W,11,FALSE)</f>
        <v>0</v>
      </c>
      <c r="L413" s="10" t="str">
        <f>VLOOKUP($A413,'[1]Post consultation'!$A:$W,12,FALSE)</f>
        <v>✓</v>
      </c>
      <c r="M413" s="10">
        <f>VLOOKUP($A413,'[1]Post consultation'!$A:$W,13,FALSE)</f>
        <v>0</v>
      </c>
      <c r="N413" s="10">
        <f>VLOOKUP($A413,'[1]Post consultation'!$A:$W,14,FALSE)</f>
        <v>0</v>
      </c>
      <c r="O413" s="10">
        <f>VLOOKUP($A413,'[1]Post consultation'!$A:$W,15,FALSE)</f>
        <v>0</v>
      </c>
      <c r="P413" s="10">
        <f>VLOOKUP($A413,'[1]Post consultation'!$A:$W,16,FALSE)</f>
        <v>0</v>
      </c>
      <c r="Q413" s="10" t="str">
        <f>VLOOKUP($A413,'[1]Post consultation'!$A:$W,17,FALSE)</f>
        <v>✓</v>
      </c>
      <c r="R413" s="10">
        <f>VLOOKUP($A413,'[1]Post consultation'!$A:$W,18,FALSE)</f>
        <v>0</v>
      </c>
      <c r="S413" s="10">
        <f>VLOOKUP($A413,'[1]Post consultation'!$A:$W,19,FALSE)</f>
        <v>0</v>
      </c>
      <c r="T413" s="10">
        <f>VLOOKUP($A413,'[1]Post consultation'!$A:$W,20,FALSE)</f>
        <v>0</v>
      </c>
      <c r="U413" s="10">
        <f>VLOOKUP($A413,'[1]Post consultation'!$A:$W,21,FALSE)</f>
        <v>0</v>
      </c>
      <c r="V413" s="10">
        <f>VLOOKUP($A413,'[1]Post consultation'!$A:$W,22,FALSE)</f>
        <v>0</v>
      </c>
      <c r="W413" s="10">
        <f>VLOOKUP($A413,'[1]Post consultation'!$A:$W,23,FALSE)</f>
        <v>0</v>
      </c>
    </row>
    <row r="414" spans="1:23" x14ac:dyDescent="0.4">
      <c r="A414" s="11" t="s">
        <v>842</v>
      </c>
      <c r="B414" s="9" t="s">
        <v>843</v>
      </c>
      <c r="C414" s="9" t="s">
        <v>31</v>
      </c>
      <c r="D414" s="10" t="str">
        <f>VLOOKUP($A414,'[1]Post consultation'!$A:$W,4,FALSE)</f>
        <v>✓</v>
      </c>
      <c r="E414" s="10">
        <f>VLOOKUP($A414,'[1]Post consultation'!$A:$W,5,FALSE)</f>
        <v>0</v>
      </c>
      <c r="F414" s="10">
        <f>VLOOKUP($A414,'[1]Post consultation'!$A:$W,6,FALSE)</f>
        <v>0</v>
      </c>
      <c r="G414" s="10">
        <f>VLOOKUP($A414,'[1]Post consultation'!$A:$W,7,FALSE)</f>
        <v>0</v>
      </c>
      <c r="H414" s="10">
        <f>VLOOKUP($A414,'[1]Post consultation'!$A:$W,8,FALSE)</f>
        <v>0</v>
      </c>
      <c r="I414" s="10" t="str">
        <f>VLOOKUP($A414,'[1]Post consultation'!$A:$W,9,FALSE)</f>
        <v>✓</v>
      </c>
      <c r="J414" s="10" t="str">
        <f>VLOOKUP($A414,'[1]Post consultation'!$A:$W,10,FALSE)</f>
        <v>✓</v>
      </c>
      <c r="K414" s="10" t="str">
        <f>VLOOKUP($A414,'[1]Post consultation'!$A:$W,11,FALSE)</f>
        <v>✓</v>
      </c>
      <c r="L414" s="10" t="str">
        <f>VLOOKUP($A414,'[1]Post consultation'!$A:$W,12,FALSE)</f>
        <v>✓</v>
      </c>
      <c r="M414" s="10">
        <f>VLOOKUP($A414,'[1]Post consultation'!$A:$W,13,FALSE)</f>
        <v>0</v>
      </c>
      <c r="N414" s="10">
        <f>VLOOKUP($A414,'[1]Post consultation'!$A:$W,14,FALSE)</f>
        <v>0</v>
      </c>
      <c r="O414" s="10">
        <f>VLOOKUP($A414,'[1]Post consultation'!$A:$W,15,FALSE)</f>
        <v>0</v>
      </c>
      <c r="P414" s="10">
        <f>VLOOKUP($A414,'[1]Post consultation'!$A:$W,16,FALSE)</f>
        <v>0</v>
      </c>
      <c r="Q414" s="10" t="str">
        <f>VLOOKUP($A414,'[1]Post consultation'!$A:$W,17,FALSE)</f>
        <v>✓</v>
      </c>
      <c r="R414" s="10" t="str">
        <f>VLOOKUP($A414,'[1]Post consultation'!$A:$W,18,FALSE)</f>
        <v>✓</v>
      </c>
      <c r="S414" s="10">
        <f>VLOOKUP($A414,'[1]Post consultation'!$A:$W,19,FALSE)</f>
        <v>0</v>
      </c>
      <c r="T414" s="10">
        <f>VLOOKUP($A414,'[1]Post consultation'!$A:$W,20,FALSE)</f>
        <v>0</v>
      </c>
      <c r="U414" s="10">
        <f>VLOOKUP($A414,'[1]Post consultation'!$A:$W,21,FALSE)</f>
        <v>0</v>
      </c>
      <c r="V414" s="10">
        <f>VLOOKUP($A414,'[1]Post consultation'!$A:$W,22,FALSE)</f>
        <v>0</v>
      </c>
      <c r="W414" s="10">
        <f>VLOOKUP($A414,'[1]Post consultation'!$A:$W,23,FALSE)</f>
        <v>0</v>
      </c>
    </row>
    <row r="415" spans="1:23" x14ac:dyDescent="0.4">
      <c r="A415" s="11" t="s">
        <v>844</v>
      </c>
      <c r="B415" s="9" t="s">
        <v>845</v>
      </c>
      <c r="C415" s="9" t="s">
        <v>31</v>
      </c>
      <c r="D415" s="10" t="str">
        <f>VLOOKUP($A415,'[1]Post consultation'!$A:$W,4,FALSE)</f>
        <v>✓</v>
      </c>
      <c r="E415" s="10">
        <f>VLOOKUP($A415,'[1]Post consultation'!$A:$W,5,FALSE)</f>
        <v>0</v>
      </c>
      <c r="F415" s="10">
        <f>VLOOKUP($A415,'[1]Post consultation'!$A:$W,6,FALSE)</f>
        <v>0</v>
      </c>
      <c r="G415" s="10">
        <f>VLOOKUP($A415,'[1]Post consultation'!$A:$W,7,FALSE)</f>
        <v>0</v>
      </c>
      <c r="H415" s="10">
        <f>VLOOKUP($A415,'[1]Post consultation'!$A:$W,8,FALSE)</f>
        <v>0</v>
      </c>
      <c r="I415" s="10">
        <f>VLOOKUP($A415,'[1]Post consultation'!$A:$W,9,FALSE)</f>
        <v>0</v>
      </c>
      <c r="J415" s="10" t="str">
        <f>VLOOKUP($A415,'[1]Post consultation'!$A:$W,10,FALSE)</f>
        <v>✓</v>
      </c>
      <c r="K415" s="10">
        <f>VLOOKUP($A415,'[1]Post consultation'!$A:$W,11,FALSE)</f>
        <v>0</v>
      </c>
      <c r="L415" s="10" t="str">
        <f>VLOOKUP($A415,'[1]Post consultation'!$A:$W,12,FALSE)</f>
        <v>✓</v>
      </c>
      <c r="M415" s="10">
        <f>VLOOKUP($A415,'[1]Post consultation'!$A:$W,13,FALSE)</f>
        <v>0</v>
      </c>
      <c r="N415" s="10">
        <f>VLOOKUP($A415,'[1]Post consultation'!$A:$W,14,FALSE)</f>
        <v>0</v>
      </c>
      <c r="O415" s="10">
        <f>VLOOKUP($A415,'[1]Post consultation'!$A:$W,15,FALSE)</f>
        <v>0</v>
      </c>
      <c r="P415" s="10">
        <f>VLOOKUP($A415,'[1]Post consultation'!$A:$W,16,FALSE)</f>
        <v>0</v>
      </c>
      <c r="Q415" s="10" t="str">
        <f>VLOOKUP($A415,'[1]Post consultation'!$A:$W,17,FALSE)</f>
        <v>✓</v>
      </c>
      <c r="R415" s="10">
        <f>VLOOKUP($A415,'[1]Post consultation'!$A:$W,18,FALSE)</f>
        <v>0</v>
      </c>
      <c r="S415" s="10">
        <f>VLOOKUP($A415,'[1]Post consultation'!$A:$W,19,FALSE)</f>
        <v>0</v>
      </c>
      <c r="T415" s="10">
        <f>VLOOKUP($A415,'[1]Post consultation'!$A:$W,20,FALSE)</f>
        <v>0</v>
      </c>
      <c r="U415" s="10">
        <f>VLOOKUP($A415,'[1]Post consultation'!$A:$W,21,FALSE)</f>
        <v>0</v>
      </c>
      <c r="V415" s="10">
        <f>VLOOKUP($A415,'[1]Post consultation'!$A:$W,22,FALSE)</f>
        <v>0</v>
      </c>
      <c r="W415" s="10">
        <f>VLOOKUP($A415,'[1]Post consultation'!$A:$W,23,FALSE)</f>
        <v>0</v>
      </c>
    </row>
    <row r="416" spans="1:23" x14ac:dyDescent="0.4">
      <c r="A416" s="11" t="s">
        <v>846</v>
      </c>
      <c r="B416" s="9" t="s">
        <v>847</v>
      </c>
      <c r="C416" s="9" t="s">
        <v>31</v>
      </c>
      <c r="D416" s="10" t="str">
        <f>VLOOKUP($A416,'[1]Post consultation'!$A:$W,4,FALSE)</f>
        <v>✓</v>
      </c>
      <c r="E416" s="10">
        <f>VLOOKUP($A416,'[1]Post consultation'!$A:$W,5,FALSE)</f>
        <v>0</v>
      </c>
      <c r="F416" s="10">
        <f>VLOOKUP($A416,'[1]Post consultation'!$A:$W,6,FALSE)</f>
        <v>0</v>
      </c>
      <c r="G416" s="10">
        <f>VLOOKUP($A416,'[1]Post consultation'!$A:$W,7,FALSE)</f>
        <v>0</v>
      </c>
      <c r="H416" s="10">
        <f>VLOOKUP($A416,'[1]Post consultation'!$A:$W,8,FALSE)</f>
        <v>0</v>
      </c>
      <c r="I416" s="10">
        <f>VLOOKUP($A416,'[1]Post consultation'!$A:$W,9,FALSE)</f>
        <v>0</v>
      </c>
      <c r="J416" s="10" t="str">
        <f>VLOOKUP($A416,'[1]Post consultation'!$A:$W,10,FALSE)</f>
        <v>✓</v>
      </c>
      <c r="K416" s="10">
        <f>VLOOKUP($A416,'[1]Post consultation'!$A:$W,11,FALSE)</f>
        <v>0</v>
      </c>
      <c r="L416" s="10" t="str">
        <f>VLOOKUP($A416,'[1]Post consultation'!$A:$W,12,FALSE)</f>
        <v>✓</v>
      </c>
      <c r="M416" s="10">
        <f>VLOOKUP($A416,'[1]Post consultation'!$A:$W,13,FALSE)</f>
        <v>0</v>
      </c>
      <c r="N416" s="10">
        <f>VLOOKUP($A416,'[1]Post consultation'!$A:$W,14,FALSE)</f>
        <v>0</v>
      </c>
      <c r="O416" s="10">
        <f>VLOOKUP($A416,'[1]Post consultation'!$A:$W,15,FALSE)</f>
        <v>0</v>
      </c>
      <c r="P416" s="10">
        <f>VLOOKUP($A416,'[1]Post consultation'!$A:$W,16,FALSE)</f>
        <v>0</v>
      </c>
      <c r="Q416" s="10" t="str">
        <f>VLOOKUP($A416,'[1]Post consultation'!$A:$W,17,FALSE)</f>
        <v>✓</v>
      </c>
      <c r="R416" s="10">
        <f>VLOOKUP($A416,'[1]Post consultation'!$A:$W,18,FALSE)</f>
        <v>0</v>
      </c>
      <c r="S416" s="10">
        <f>VLOOKUP($A416,'[1]Post consultation'!$A:$W,19,FALSE)</f>
        <v>0</v>
      </c>
      <c r="T416" s="10">
        <f>VLOOKUP($A416,'[1]Post consultation'!$A:$W,20,FALSE)</f>
        <v>0</v>
      </c>
      <c r="U416" s="10">
        <f>VLOOKUP($A416,'[1]Post consultation'!$A:$W,21,FALSE)</f>
        <v>0</v>
      </c>
      <c r="V416" s="10">
        <f>VLOOKUP($A416,'[1]Post consultation'!$A:$W,22,FALSE)</f>
        <v>0</v>
      </c>
      <c r="W416" s="10">
        <f>VLOOKUP($A416,'[1]Post consultation'!$A:$W,23,FALSE)</f>
        <v>0</v>
      </c>
    </row>
    <row r="417" spans="1:23" x14ac:dyDescent="0.4">
      <c r="A417" s="11" t="s">
        <v>848</v>
      </c>
      <c r="B417" s="9" t="s">
        <v>500</v>
      </c>
      <c r="C417" s="9" t="s">
        <v>849</v>
      </c>
      <c r="D417" s="10" t="str">
        <f>VLOOKUP($A417,'[1]Post consultation'!$A:$W,4,FALSE)</f>
        <v>✓</v>
      </c>
      <c r="E417" s="10">
        <f>VLOOKUP($A417,'[1]Post consultation'!$A:$W,5,FALSE)</f>
        <v>0</v>
      </c>
      <c r="F417" s="10">
        <f>VLOOKUP($A417,'[1]Post consultation'!$A:$W,6,FALSE)</f>
        <v>0</v>
      </c>
      <c r="G417" s="10">
        <f>VLOOKUP($A417,'[1]Post consultation'!$A:$W,7,FALSE)</f>
        <v>0</v>
      </c>
      <c r="H417" s="10">
        <f>VLOOKUP($A417,'[1]Post consultation'!$A:$W,8,FALSE)</f>
        <v>0</v>
      </c>
      <c r="I417" s="10">
        <f>VLOOKUP($A417,'[1]Post consultation'!$A:$W,9,FALSE)</f>
        <v>0</v>
      </c>
      <c r="J417" s="10" t="str">
        <f>VLOOKUP($A417,'[1]Post consultation'!$A:$W,10,FALSE)</f>
        <v>✓</v>
      </c>
      <c r="K417" s="10">
        <f>VLOOKUP($A417,'[1]Post consultation'!$A:$W,11,FALSE)</f>
        <v>0</v>
      </c>
      <c r="L417" s="10" t="str">
        <f>VLOOKUP($A417,'[1]Post consultation'!$A:$W,12,FALSE)</f>
        <v>✓</v>
      </c>
      <c r="M417" s="10">
        <f>VLOOKUP($A417,'[1]Post consultation'!$A:$W,13,FALSE)</f>
        <v>0</v>
      </c>
      <c r="N417" s="10">
        <f>VLOOKUP($A417,'[1]Post consultation'!$A:$W,14,FALSE)</f>
        <v>0</v>
      </c>
      <c r="O417" s="10">
        <f>VLOOKUP($A417,'[1]Post consultation'!$A:$W,15,FALSE)</f>
        <v>0</v>
      </c>
      <c r="P417" s="10">
        <f>VLOOKUP($A417,'[1]Post consultation'!$A:$W,16,FALSE)</f>
        <v>0</v>
      </c>
      <c r="Q417" s="10" t="str">
        <f>VLOOKUP($A417,'[1]Post consultation'!$A:$W,17,FALSE)</f>
        <v>✓</v>
      </c>
      <c r="R417" s="10">
        <f>VLOOKUP($A417,'[1]Post consultation'!$A:$W,18,FALSE)</f>
        <v>0</v>
      </c>
      <c r="S417" s="10">
        <f>VLOOKUP($A417,'[1]Post consultation'!$A:$W,19,FALSE)</f>
        <v>0</v>
      </c>
      <c r="T417" s="10">
        <f>VLOOKUP($A417,'[1]Post consultation'!$A:$W,20,FALSE)</f>
        <v>0</v>
      </c>
      <c r="U417" s="10">
        <f>VLOOKUP($A417,'[1]Post consultation'!$A:$W,21,FALSE)</f>
        <v>0</v>
      </c>
      <c r="V417" s="10">
        <f>VLOOKUP($A417,'[1]Post consultation'!$A:$W,22,FALSE)</f>
        <v>0</v>
      </c>
      <c r="W417" s="10">
        <f>VLOOKUP($A417,'[1]Post consultation'!$A:$W,23,FALSE)</f>
        <v>0</v>
      </c>
    </row>
    <row r="418" spans="1:23" x14ac:dyDescent="0.4">
      <c r="A418" s="11" t="s">
        <v>850</v>
      </c>
      <c r="B418" s="9" t="s">
        <v>851</v>
      </c>
      <c r="C418" s="9" t="s">
        <v>31</v>
      </c>
      <c r="D418" s="10" t="str">
        <f>VLOOKUP($A418,'[1]Post consultation'!$A:$W,4,FALSE)</f>
        <v>✓</v>
      </c>
      <c r="E418" s="10">
        <f>VLOOKUP($A418,'[1]Post consultation'!$A:$W,5,FALSE)</f>
        <v>0</v>
      </c>
      <c r="F418" s="10">
        <f>VLOOKUP($A418,'[1]Post consultation'!$A:$W,6,FALSE)</f>
        <v>0</v>
      </c>
      <c r="G418" s="10">
        <f>VLOOKUP($A418,'[1]Post consultation'!$A:$W,7,FALSE)</f>
        <v>0</v>
      </c>
      <c r="H418" s="10">
        <f>VLOOKUP($A418,'[1]Post consultation'!$A:$W,8,FALSE)</f>
        <v>0</v>
      </c>
      <c r="I418" s="10" t="str">
        <f>VLOOKUP($A418,'[1]Post consultation'!$A:$W,9,FALSE)</f>
        <v>✓</v>
      </c>
      <c r="J418" s="10" t="str">
        <f>VLOOKUP($A418,'[1]Post consultation'!$A:$W,10,FALSE)</f>
        <v>✓</v>
      </c>
      <c r="K418" s="10">
        <f>VLOOKUP($A418,'[1]Post consultation'!$A:$W,11,FALSE)</f>
        <v>0</v>
      </c>
      <c r="L418" s="10" t="str">
        <f>VLOOKUP($A418,'[1]Post consultation'!$A:$W,12,FALSE)</f>
        <v>✓</v>
      </c>
      <c r="M418" s="10">
        <f>VLOOKUP($A418,'[1]Post consultation'!$A:$W,13,FALSE)</f>
        <v>0</v>
      </c>
      <c r="N418" s="10">
        <f>VLOOKUP($A418,'[1]Post consultation'!$A:$W,14,FALSE)</f>
        <v>0</v>
      </c>
      <c r="O418" s="10">
        <f>VLOOKUP($A418,'[1]Post consultation'!$A:$W,15,FALSE)</f>
        <v>0</v>
      </c>
      <c r="P418" s="10">
        <f>VLOOKUP($A418,'[1]Post consultation'!$A:$W,16,FALSE)</f>
        <v>0</v>
      </c>
      <c r="Q418" s="10" t="str">
        <f>VLOOKUP($A418,'[1]Post consultation'!$A:$W,17,FALSE)</f>
        <v>✓</v>
      </c>
      <c r="R418" s="10">
        <f>VLOOKUP($A418,'[1]Post consultation'!$A:$W,18,FALSE)</f>
        <v>0</v>
      </c>
      <c r="S418" s="10">
        <f>VLOOKUP($A418,'[1]Post consultation'!$A:$W,19,FALSE)</f>
        <v>0</v>
      </c>
      <c r="T418" s="10">
        <f>VLOOKUP($A418,'[1]Post consultation'!$A:$W,20,FALSE)</f>
        <v>0</v>
      </c>
      <c r="U418" s="10">
        <f>VLOOKUP($A418,'[1]Post consultation'!$A:$W,21,FALSE)</f>
        <v>0</v>
      </c>
      <c r="V418" s="10">
        <f>VLOOKUP($A418,'[1]Post consultation'!$A:$W,22,FALSE)</f>
        <v>0</v>
      </c>
      <c r="W418" s="10">
        <f>VLOOKUP($A418,'[1]Post consultation'!$A:$W,23,FALSE)</f>
        <v>0</v>
      </c>
    </row>
    <row r="419" spans="1:23" x14ac:dyDescent="0.4">
      <c r="A419" s="11" t="s">
        <v>852</v>
      </c>
      <c r="B419" s="9" t="s">
        <v>853</v>
      </c>
      <c r="C419" s="9" t="s">
        <v>31</v>
      </c>
      <c r="D419" s="10" t="str">
        <f>VLOOKUP($A419,'[1]Post consultation'!$A:$W,4,FALSE)</f>
        <v>✓</v>
      </c>
      <c r="E419" s="10">
        <f>VLOOKUP($A419,'[1]Post consultation'!$A:$W,5,FALSE)</f>
        <v>0</v>
      </c>
      <c r="F419" s="10">
        <f>VLOOKUP($A419,'[1]Post consultation'!$A:$W,6,FALSE)</f>
        <v>0</v>
      </c>
      <c r="G419" s="10">
        <f>VLOOKUP($A419,'[1]Post consultation'!$A:$W,7,FALSE)</f>
        <v>0</v>
      </c>
      <c r="H419" s="10">
        <f>VLOOKUP($A419,'[1]Post consultation'!$A:$W,8,FALSE)</f>
        <v>0</v>
      </c>
      <c r="I419" s="10" t="str">
        <f>VLOOKUP($A419,'[1]Post consultation'!$A:$W,9,FALSE)</f>
        <v>✓</v>
      </c>
      <c r="J419" s="10" t="str">
        <f>VLOOKUP($A419,'[1]Post consultation'!$A:$W,10,FALSE)</f>
        <v>✓</v>
      </c>
      <c r="K419" s="10">
        <f>VLOOKUP($A419,'[1]Post consultation'!$A:$W,11,FALSE)</f>
        <v>0</v>
      </c>
      <c r="L419" s="10" t="str">
        <f>VLOOKUP($A419,'[1]Post consultation'!$A:$W,12,FALSE)</f>
        <v>✓</v>
      </c>
      <c r="M419" s="10">
        <f>VLOOKUP($A419,'[1]Post consultation'!$A:$W,13,FALSE)</f>
        <v>0</v>
      </c>
      <c r="N419" s="10">
        <f>VLOOKUP($A419,'[1]Post consultation'!$A:$W,14,FALSE)</f>
        <v>0</v>
      </c>
      <c r="O419" s="10">
        <f>VLOOKUP($A419,'[1]Post consultation'!$A:$W,15,FALSE)</f>
        <v>0</v>
      </c>
      <c r="P419" s="10">
        <f>VLOOKUP($A419,'[1]Post consultation'!$A:$W,16,FALSE)</f>
        <v>0</v>
      </c>
      <c r="Q419" s="10" t="str">
        <f>VLOOKUP($A419,'[1]Post consultation'!$A:$W,17,FALSE)</f>
        <v>✓</v>
      </c>
      <c r="R419" s="10">
        <f>VLOOKUP($A419,'[1]Post consultation'!$A:$W,18,FALSE)</f>
        <v>0</v>
      </c>
      <c r="S419" s="10">
        <f>VLOOKUP($A419,'[1]Post consultation'!$A:$W,19,FALSE)</f>
        <v>0</v>
      </c>
      <c r="T419" s="10">
        <f>VLOOKUP($A419,'[1]Post consultation'!$A:$W,20,FALSE)</f>
        <v>0</v>
      </c>
      <c r="U419" s="10">
        <f>VLOOKUP($A419,'[1]Post consultation'!$A:$W,21,FALSE)</f>
        <v>0</v>
      </c>
      <c r="V419" s="10">
        <f>VLOOKUP($A419,'[1]Post consultation'!$A:$W,22,FALSE)</f>
        <v>0</v>
      </c>
      <c r="W419" s="10">
        <f>VLOOKUP($A419,'[1]Post consultation'!$A:$W,23,FALSE)</f>
        <v>0</v>
      </c>
    </row>
    <row r="420" spans="1:23" x14ac:dyDescent="0.4">
      <c r="A420" s="11" t="s">
        <v>854</v>
      </c>
      <c r="B420" s="9" t="s">
        <v>855</v>
      </c>
      <c r="C420" s="9" t="s">
        <v>856</v>
      </c>
      <c r="D420" s="10" t="str">
        <f>VLOOKUP($A420,'[1]Post consultation'!$A:$W,4,FALSE)</f>
        <v>✓</v>
      </c>
      <c r="E420" s="10">
        <f>VLOOKUP($A420,'[1]Post consultation'!$A:$W,5,FALSE)</f>
        <v>0</v>
      </c>
      <c r="F420" s="10">
        <f>VLOOKUP($A420,'[1]Post consultation'!$A:$W,6,FALSE)</f>
        <v>0</v>
      </c>
      <c r="G420" s="10">
        <f>VLOOKUP($A420,'[1]Post consultation'!$A:$W,7,FALSE)</f>
        <v>0</v>
      </c>
      <c r="H420" s="10">
        <f>VLOOKUP($A420,'[1]Post consultation'!$A:$W,8,FALSE)</f>
        <v>0</v>
      </c>
      <c r="I420" s="10">
        <f>VLOOKUP($A420,'[1]Post consultation'!$A:$W,9,FALSE)</f>
        <v>0</v>
      </c>
      <c r="J420" s="10" t="str">
        <f>VLOOKUP($A420,'[1]Post consultation'!$A:$W,10,FALSE)</f>
        <v>✓</v>
      </c>
      <c r="K420" s="10">
        <f>VLOOKUP($A420,'[1]Post consultation'!$A:$W,11,FALSE)</f>
        <v>0</v>
      </c>
      <c r="L420" s="10" t="str">
        <f>VLOOKUP($A420,'[1]Post consultation'!$A:$W,12,FALSE)</f>
        <v>✓</v>
      </c>
      <c r="M420" s="10">
        <f>VLOOKUP($A420,'[1]Post consultation'!$A:$W,13,FALSE)</f>
        <v>0</v>
      </c>
      <c r="N420" s="10">
        <f>VLOOKUP($A420,'[1]Post consultation'!$A:$W,14,FALSE)</f>
        <v>0</v>
      </c>
      <c r="O420" s="10">
        <f>VLOOKUP($A420,'[1]Post consultation'!$A:$W,15,FALSE)</f>
        <v>0</v>
      </c>
      <c r="P420" s="10">
        <f>VLOOKUP($A420,'[1]Post consultation'!$A:$W,16,FALSE)</f>
        <v>0</v>
      </c>
      <c r="Q420" s="10" t="str">
        <f>VLOOKUP($A420,'[1]Post consultation'!$A:$W,17,FALSE)</f>
        <v>✓</v>
      </c>
      <c r="R420" s="10">
        <f>VLOOKUP($A420,'[1]Post consultation'!$A:$W,18,FALSE)</f>
        <v>0</v>
      </c>
      <c r="S420" s="10">
        <f>VLOOKUP($A420,'[1]Post consultation'!$A:$W,19,FALSE)</f>
        <v>0</v>
      </c>
      <c r="T420" s="10">
        <f>VLOOKUP($A420,'[1]Post consultation'!$A:$W,20,FALSE)</f>
        <v>0</v>
      </c>
      <c r="U420" s="10">
        <f>VLOOKUP($A420,'[1]Post consultation'!$A:$W,21,FALSE)</f>
        <v>0</v>
      </c>
      <c r="V420" s="10">
        <f>VLOOKUP($A420,'[1]Post consultation'!$A:$W,22,FALSE)</f>
        <v>0</v>
      </c>
      <c r="W420" s="10">
        <f>VLOOKUP($A420,'[1]Post consultation'!$A:$W,23,FALSE)</f>
        <v>0</v>
      </c>
    </row>
    <row r="421" spans="1:23" x14ac:dyDescent="0.4">
      <c r="A421" s="11" t="s">
        <v>857</v>
      </c>
      <c r="B421" s="9" t="s">
        <v>858</v>
      </c>
      <c r="C421" s="9" t="s">
        <v>31</v>
      </c>
      <c r="D421" s="10" t="str">
        <f>VLOOKUP($A421,'[1]Post consultation'!$A:$W,4,FALSE)</f>
        <v>✓</v>
      </c>
      <c r="E421" s="10">
        <f>VLOOKUP($A421,'[1]Post consultation'!$A:$W,5,FALSE)</f>
        <v>0</v>
      </c>
      <c r="F421" s="10">
        <f>VLOOKUP($A421,'[1]Post consultation'!$A:$W,6,FALSE)</f>
        <v>0</v>
      </c>
      <c r="G421" s="10">
        <f>VLOOKUP($A421,'[1]Post consultation'!$A:$W,7,FALSE)</f>
        <v>0</v>
      </c>
      <c r="H421" s="10">
        <f>VLOOKUP($A421,'[1]Post consultation'!$A:$W,8,FALSE)</f>
        <v>0</v>
      </c>
      <c r="I421" s="10">
        <f>VLOOKUP($A421,'[1]Post consultation'!$A:$W,9,FALSE)</f>
        <v>0</v>
      </c>
      <c r="J421" s="10" t="str">
        <f>VLOOKUP($A421,'[1]Post consultation'!$A:$W,10,FALSE)</f>
        <v>✓</v>
      </c>
      <c r="K421" s="10">
        <f>VLOOKUP($A421,'[1]Post consultation'!$A:$W,11,FALSE)</f>
        <v>0</v>
      </c>
      <c r="L421" s="10" t="str">
        <f>VLOOKUP($A421,'[1]Post consultation'!$A:$W,12,FALSE)</f>
        <v>✓</v>
      </c>
      <c r="M421" s="10">
        <f>VLOOKUP($A421,'[1]Post consultation'!$A:$W,13,FALSE)</f>
        <v>0</v>
      </c>
      <c r="N421" s="10">
        <f>VLOOKUP($A421,'[1]Post consultation'!$A:$W,14,FALSE)</f>
        <v>0</v>
      </c>
      <c r="O421" s="10">
        <f>VLOOKUP($A421,'[1]Post consultation'!$A:$W,15,FALSE)</f>
        <v>0</v>
      </c>
      <c r="P421" s="10">
        <f>VLOOKUP($A421,'[1]Post consultation'!$A:$W,16,FALSE)</f>
        <v>0</v>
      </c>
      <c r="Q421" s="10" t="str">
        <f>VLOOKUP($A421,'[1]Post consultation'!$A:$W,17,FALSE)</f>
        <v>✓</v>
      </c>
      <c r="R421" s="10">
        <f>VLOOKUP($A421,'[1]Post consultation'!$A:$W,18,FALSE)</f>
        <v>0</v>
      </c>
      <c r="S421" s="10">
        <f>VLOOKUP($A421,'[1]Post consultation'!$A:$W,19,FALSE)</f>
        <v>0</v>
      </c>
      <c r="T421" s="10">
        <f>VLOOKUP($A421,'[1]Post consultation'!$A:$W,20,FALSE)</f>
        <v>0</v>
      </c>
      <c r="U421" s="10">
        <f>VLOOKUP($A421,'[1]Post consultation'!$A:$W,21,FALSE)</f>
        <v>0</v>
      </c>
      <c r="V421" s="10">
        <f>VLOOKUP($A421,'[1]Post consultation'!$A:$W,22,FALSE)</f>
        <v>0</v>
      </c>
      <c r="W421" s="10">
        <f>VLOOKUP($A421,'[1]Post consultation'!$A:$W,23,FALSE)</f>
        <v>0</v>
      </c>
    </row>
    <row r="422" spans="1:23" x14ac:dyDescent="0.4">
      <c r="A422" s="11" t="s">
        <v>859</v>
      </c>
      <c r="B422" s="9" t="s">
        <v>860</v>
      </c>
      <c r="C422" s="9" t="s">
        <v>31</v>
      </c>
      <c r="D422" s="10" t="str">
        <f>VLOOKUP($A422,'[1]Post consultation'!$A:$W,4,FALSE)</f>
        <v>✓</v>
      </c>
      <c r="E422" s="10">
        <f>VLOOKUP($A422,'[1]Post consultation'!$A:$W,5,FALSE)</f>
        <v>0</v>
      </c>
      <c r="F422" s="10">
        <f>VLOOKUP($A422,'[1]Post consultation'!$A:$W,6,FALSE)</f>
        <v>0</v>
      </c>
      <c r="G422" s="10">
        <f>VLOOKUP($A422,'[1]Post consultation'!$A:$W,7,FALSE)</f>
        <v>0</v>
      </c>
      <c r="H422" s="10">
        <f>VLOOKUP($A422,'[1]Post consultation'!$A:$W,8,FALSE)</f>
        <v>0</v>
      </c>
      <c r="I422" s="10">
        <f>VLOOKUP($A422,'[1]Post consultation'!$A:$W,9,FALSE)</f>
        <v>0</v>
      </c>
      <c r="J422" s="10" t="str">
        <f>VLOOKUP($A422,'[1]Post consultation'!$A:$W,10,FALSE)</f>
        <v>✓</v>
      </c>
      <c r="K422" s="10">
        <f>VLOOKUP($A422,'[1]Post consultation'!$A:$W,11,FALSE)</f>
        <v>0</v>
      </c>
      <c r="L422" s="10" t="str">
        <f>VLOOKUP($A422,'[1]Post consultation'!$A:$W,12,FALSE)</f>
        <v>✓</v>
      </c>
      <c r="M422" s="10">
        <f>VLOOKUP($A422,'[1]Post consultation'!$A:$W,13,FALSE)</f>
        <v>0</v>
      </c>
      <c r="N422" s="10">
        <f>VLOOKUP($A422,'[1]Post consultation'!$A:$W,14,FALSE)</f>
        <v>0</v>
      </c>
      <c r="O422" s="10">
        <f>VLOOKUP($A422,'[1]Post consultation'!$A:$W,15,FALSE)</f>
        <v>0</v>
      </c>
      <c r="P422" s="10">
        <f>VLOOKUP($A422,'[1]Post consultation'!$A:$W,16,FALSE)</f>
        <v>0</v>
      </c>
      <c r="Q422" s="10" t="str">
        <f>VLOOKUP($A422,'[1]Post consultation'!$A:$W,17,FALSE)</f>
        <v>✓</v>
      </c>
      <c r="R422" s="10">
        <f>VLOOKUP($A422,'[1]Post consultation'!$A:$W,18,FALSE)</f>
        <v>0</v>
      </c>
      <c r="S422" s="10">
        <f>VLOOKUP($A422,'[1]Post consultation'!$A:$W,19,FALSE)</f>
        <v>0</v>
      </c>
      <c r="T422" s="10">
        <f>VLOOKUP($A422,'[1]Post consultation'!$A:$W,20,FALSE)</f>
        <v>0</v>
      </c>
      <c r="U422" s="10">
        <f>VLOOKUP($A422,'[1]Post consultation'!$A:$W,21,FALSE)</f>
        <v>0</v>
      </c>
      <c r="V422" s="10">
        <f>VLOOKUP($A422,'[1]Post consultation'!$A:$W,22,FALSE)</f>
        <v>0</v>
      </c>
      <c r="W422" s="10">
        <f>VLOOKUP($A422,'[1]Post consultation'!$A:$W,23,FALSE)</f>
        <v>0</v>
      </c>
    </row>
    <row r="423" spans="1:23" x14ac:dyDescent="0.4">
      <c r="A423" s="11" t="s">
        <v>861</v>
      </c>
      <c r="B423" s="9" t="s">
        <v>862</v>
      </c>
      <c r="C423" s="9" t="s">
        <v>31</v>
      </c>
      <c r="D423" s="10" t="str">
        <f>VLOOKUP($A423,'[1]Post consultation'!$A:$W,4,FALSE)</f>
        <v>✓</v>
      </c>
      <c r="E423" s="10">
        <f>VLOOKUP($A423,'[1]Post consultation'!$A:$W,5,FALSE)</f>
        <v>0</v>
      </c>
      <c r="F423" s="10">
        <f>VLOOKUP($A423,'[1]Post consultation'!$A:$W,6,FALSE)</f>
        <v>0</v>
      </c>
      <c r="G423" s="10">
        <f>VLOOKUP($A423,'[1]Post consultation'!$A:$W,7,FALSE)</f>
        <v>0</v>
      </c>
      <c r="H423" s="10">
        <f>VLOOKUP($A423,'[1]Post consultation'!$A:$W,8,FALSE)</f>
        <v>0</v>
      </c>
      <c r="I423" s="10" t="str">
        <f>VLOOKUP($A423,'[1]Post consultation'!$A:$W,9,FALSE)</f>
        <v>✓</v>
      </c>
      <c r="J423" s="10" t="str">
        <f>VLOOKUP($A423,'[1]Post consultation'!$A:$W,10,FALSE)</f>
        <v>✓</v>
      </c>
      <c r="K423" s="10" t="str">
        <f>VLOOKUP($A423,'[1]Post consultation'!$A:$W,11,FALSE)</f>
        <v>✓</v>
      </c>
      <c r="L423" s="10" t="str">
        <f>VLOOKUP($A423,'[1]Post consultation'!$A:$W,12,FALSE)</f>
        <v>✓</v>
      </c>
      <c r="M423" s="10">
        <f>VLOOKUP($A423,'[1]Post consultation'!$A:$W,13,FALSE)</f>
        <v>0</v>
      </c>
      <c r="N423" s="10">
        <f>VLOOKUP($A423,'[1]Post consultation'!$A:$W,14,FALSE)</f>
        <v>0</v>
      </c>
      <c r="O423" s="10">
        <f>VLOOKUP($A423,'[1]Post consultation'!$A:$W,15,FALSE)</f>
        <v>0</v>
      </c>
      <c r="P423" s="10">
        <f>VLOOKUP($A423,'[1]Post consultation'!$A:$W,16,FALSE)</f>
        <v>0</v>
      </c>
      <c r="Q423" s="10" t="str">
        <f>VLOOKUP($A423,'[1]Post consultation'!$A:$W,17,FALSE)</f>
        <v>✓</v>
      </c>
      <c r="R423" s="10" t="str">
        <f>VLOOKUP($A423,'[1]Post consultation'!$A:$W,18,FALSE)</f>
        <v>✓</v>
      </c>
      <c r="S423" s="10">
        <f>VLOOKUP($A423,'[1]Post consultation'!$A:$W,19,FALSE)</f>
        <v>0</v>
      </c>
      <c r="T423" s="10">
        <f>VLOOKUP($A423,'[1]Post consultation'!$A:$W,20,FALSE)</f>
        <v>0</v>
      </c>
      <c r="U423" s="10">
        <f>VLOOKUP($A423,'[1]Post consultation'!$A:$W,21,FALSE)</f>
        <v>0</v>
      </c>
      <c r="V423" s="10">
        <f>VLOOKUP($A423,'[1]Post consultation'!$A:$W,22,FALSE)</f>
        <v>0</v>
      </c>
      <c r="W423" s="10">
        <f>VLOOKUP($A423,'[1]Post consultation'!$A:$W,23,FALSE)</f>
        <v>0</v>
      </c>
    </row>
    <row r="424" spans="1:23" x14ac:dyDescent="0.4">
      <c r="A424" s="11" t="s">
        <v>863</v>
      </c>
      <c r="B424" s="9" t="s">
        <v>500</v>
      </c>
      <c r="C424" s="9" t="s">
        <v>864</v>
      </c>
      <c r="D424" s="10" t="str">
        <f>VLOOKUP($A424,'[1]Post consultation'!$A:$W,4,FALSE)</f>
        <v>✓</v>
      </c>
      <c r="E424" s="10">
        <f>VLOOKUP($A424,'[1]Post consultation'!$A:$W,5,FALSE)</f>
        <v>0</v>
      </c>
      <c r="F424" s="10">
        <f>VLOOKUP($A424,'[1]Post consultation'!$A:$W,6,FALSE)</f>
        <v>0</v>
      </c>
      <c r="G424" s="10">
        <f>VLOOKUP($A424,'[1]Post consultation'!$A:$W,7,FALSE)</f>
        <v>0</v>
      </c>
      <c r="H424" s="10">
        <f>VLOOKUP($A424,'[1]Post consultation'!$A:$W,8,FALSE)</f>
        <v>0</v>
      </c>
      <c r="I424" s="10">
        <f>VLOOKUP($A424,'[1]Post consultation'!$A:$W,9,FALSE)</f>
        <v>0</v>
      </c>
      <c r="J424" s="10" t="str">
        <f>VLOOKUP($A424,'[1]Post consultation'!$A:$W,10,FALSE)</f>
        <v>✓</v>
      </c>
      <c r="K424" s="10">
        <f>VLOOKUP($A424,'[1]Post consultation'!$A:$W,11,FALSE)</f>
        <v>0</v>
      </c>
      <c r="L424" s="10" t="str">
        <f>VLOOKUP($A424,'[1]Post consultation'!$A:$W,12,FALSE)</f>
        <v>✓</v>
      </c>
      <c r="M424" s="10">
        <f>VLOOKUP($A424,'[1]Post consultation'!$A:$W,13,FALSE)</f>
        <v>0</v>
      </c>
      <c r="N424" s="10">
        <f>VLOOKUP($A424,'[1]Post consultation'!$A:$W,14,FALSE)</f>
        <v>0</v>
      </c>
      <c r="O424" s="10">
        <f>VLOOKUP($A424,'[1]Post consultation'!$A:$W,15,FALSE)</f>
        <v>0</v>
      </c>
      <c r="P424" s="10">
        <f>VLOOKUP($A424,'[1]Post consultation'!$A:$W,16,FALSE)</f>
        <v>0</v>
      </c>
      <c r="Q424" s="10" t="str">
        <f>VLOOKUP($A424,'[1]Post consultation'!$A:$W,17,FALSE)</f>
        <v>✓</v>
      </c>
      <c r="R424" s="10">
        <f>VLOOKUP($A424,'[1]Post consultation'!$A:$W,18,FALSE)</f>
        <v>0</v>
      </c>
      <c r="S424" s="10">
        <f>VLOOKUP($A424,'[1]Post consultation'!$A:$W,19,FALSE)</f>
        <v>0</v>
      </c>
      <c r="T424" s="10">
        <f>VLOOKUP($A424,'[1]Post consultation'!$A:$W,20,FALSE)</f>
        <v>0</v>
      </c>
      <c r="U424" s="10">
        <f>VLOOKUP($A424,'[1]Post consultation'!$A:$W,21,FALSE)</f>
        <v>0</v>
      </c>
      <c r="V424" s="10">
        <f>VLOOKUP($A424,'[1]Post consultation'!$A:$W,22,FALSE)</f>
        <v>0</v>
      </c>
      <c r="W424" s="10">
        <f>VLOOKUP($A424,'[1]Post consultation'!$A:$W,23,FALSE)</f>
        <v>0</v>
      </c>
    </row>
    <row r="425" spans="1:23" x14ac:dyDescent="0.4">
      <c r="A425" s="11" t="s">
        <v>865</v>
      </c>
      <c r="B425" s="9" t="s">
        <v>866</v>
      </c>
      <c r="C425" s="9" t="s">
        <v>867</v>
      </c>
      <c r="D425" s="10" t="str">
        <f>VLOOKUP($A425,'[1]Post consultation'!$A:$W,4,FALSE)</f>
        <v>✓</v>
      </c>
      <c r="E425" s="10">
        <f>VLOOKUP($A425,'[1]Post consultation'!$A:$W,5,FALSE)</f>
        <v>0</v>
      </c>
      <c r="F425" s="10">
        <f>VLOOKUP($A425,'[1]Post consultation'!$A:$W,6,FALSE)</f>
        <v>0</v>
      </c>
      <c r="G425" s="10">
        <f>VLOOKUP($A425,'[1]Post consultation'!$A:$W,7,FALSE)</f>
        <v>0</v>
      </c>
      <c r="H425" s="10">
        <f>VLOOKUP($A425,'[1]Post consultation'!$A:$W,8,FALSE)</f>
        <v>0</v>
      </c>
      <c r="I425" s="10">
        <f>VLOOKUP($A425,'[1]Post consultation'!$A:$W,9,FALSE)</f>
        <v>0</v>
      </c>
      <c r="J425" s="10" t="str">
        <f>VLOOKUP($A425,'[1]Post consultation'!$A:$W,10,FALSE)</f>
        <v>✓</v>
      </c>
      <c r="K425" s="10">
        <f>VLOOKUP($A425,'[1]Post consultation'!$A:$W,11,FALSE)</f>
        <v>0</v>
      </c>
      <c r="L425" s="10" t="str">
        <f>VLOOKUP($A425,'[1]Post consultation'!$A:$W,12,FALSE)</f>
        <v>✓</v>
      </c>
      <c r="M425" s="10">
        <f>VLOOKUP($A425,'[1]Post consultation'!$A:$W,13,FALSE)</f>
        <v>0</v>
      </c>
      <c r="N425" s="10">
        <f>VLOOKUP($A425,'[1]Post consultation'!$A:$W,14,FALSE)</f>
        <v>0</v>
      </c>
      <c r="O425" s="10">
        <f>VLOOKUP($A425,'[1]Post consultation'!$A:$W,15,FALSE)</f>
        <v>0</v>
      </c>
      <c r="P425" s="10">
        <f>VLOOKUP($A425,'[1]Post consultation'!$A:$W,16,FALSE)</f>
        <v>0</v>
      </c>
      <c r="Q425" s="10" t="str">
        <f>VLOOKUP($A425,'[1]Post consultation'!$A:$W,17,FALSE)</f>
        <v>✓</v>
      </c>
      <c r="R425" s="10">
        <f>VLOOKUP($A425,'[1]Post consultation'!$A:$W,18,FALSE)</f>
        <v>0</v>
      </c>
      <c r="S425" s="10">
        <f>VLOOKUP($A425,'[1]Post consultation'!$A:$W,19,FALSE)</f>
        <v>0</v>
      </c>
      <c r="T425" s="10">
        <f>VLOOKUP($A425,'[1]Post consultation'!$A:$W,20,FALSE)</f>
        <v>0</v>
      </c>
      <c r="U425" s="10">
        <f>VLOOKUP($A425,'[1]Post consultation'!$A:$W,21,FALSE)</f>
        <v>0</v>
      </c>
      <c r="V425" s="10">
        <f>VLOOKUP($A425,'[1]Post consultation'!$A:$W,22,FALSE)</f>
        <v>0</v>
      </c>
      <c r="W425" s="10">
        <f>VLOOKUP($A425,'[1]Post consultation'!$A:$W,23,FALSE)</f>
        <v>0</v>
      </c>
    </row>
    <row r="426" spans="1:23" x14ac:dyDescent="0.4">
      <c r="A426" s="11" t="s">
        <v>868</v>
      </c>
      <c r="B426" s="9" t="s">
        <v>869</v>
      </c>
      <c r="C426" s="9" t="s">
        <v>867</v>
      </c>
      <c r="D426" s="10" t="str">
        <f>VLOOKUP($A426,'[1]Post consultation'!$A:$W,4,FALSE)</f>
        <v>✓</v>
      </c>
      <c r="E426" s="10">
        <f>VLOOKUP($A426,'[1]Post consultation'!$A:$W,5,FALSE)</f>
        <v>0</v>
      </c>
      <c r="F426" s="10">
        <f>VLOOKUP($A426,'[1]Post consultation'!$A:$W,6,FALSE)</f>
        <v>0</v>
      </c>
      <c r="G426" s="10">
        <f>VLOOKUP($A426,'[1]Post consultation'!$A:$W,7,FALSE)</f>
        <v>0</v>
      </c>
      <c r="H426" s="10">
        <f>VLOOKUP($A426,'[1]Post consultation'!$A:$W,8,FALSE)</f>
        <v>0</v>
      </c>
      <c r="I426" s="10">
        <f>VLOOKUP($A426,'[1]Post consultation'!$A:$W,9,FALSE)</f>
        <v>0</v>
      </c>
      <c r="J426" s="10" t="str">
        <f>VLOOKUP($A426,'[1]Post consultation'!$A:$W,10,FALSE)</f>
        <v>✓</v>
      </c>
      <c r="K426" s="10">
        <f>VLOOKUP($A426,'[1]Post consultation'!$A:$W,11,FALSE)</f>
        <v>0</v>
      </c>
      <c r="L426" s="10" t="str">
        <f>VLOOKUP($A426,'[1]Post consultation'!$A:$W,12,FALSE)</f>
        <v>✓</v>
      </c>
      <c r="M426" s="10">
        <f>VLOOKUP($A426,'[1]Post consultation'!$A:$W,13,FALSE)</f>
        <v>0</v>
      </c>
      <c r="N426" s="10">
        <f>VLOOKUP($A426,'[1]Post consultation'!$A:$W,14,FALSE)</f>
        <v>0</v>
      </c>
      <c r="O426" s="10">
        <f>VLOOKUP($A426,'[1]Post consultation'!$A:$W,15,FALSE)</f>
        <v>0</v>
      </c>
      <c r="P426" s="10">
        <f>VLOOKUP($A426,'[1]Post consultation'!$A:$W,16,FALSE)</f>
        <v>0</v>
      </c>
      <c r="Q426" s="10" t="str">
        <f>VLOOKUP($A426,'[1]Post consultation'!$A:$W,17,FALSE)</f>
        <v>✓</v>
      </c>
      <c r="R426" s="10">
        <f>VLOOKUP($A426,'[1]Post consultation'!$A:$W,18,FALSE)</f>
        <v>0</v>
      </c>
      <c r="S426" s="10">
        <f>VLOOKUP($A426,'[1]Post consultation'!$A:$W,19,FALSE)</f>
        <v>0</v>
      </c>
      <c r="T426" s="10">
        <f>VLOOKUP($A426,'[1]Post consultation'!$A:$W,20,FALSE)</f>
        <v>0</v>
      </c>
      <c r="U426" s="10">
        <f>VLOOKUP($A426,'[1]Post consultation'!$A:$W,21,FALSE)</f>
        <v>0</v>
      </c>
      <c r="V426" s="10">
        <f>VLOOKUP($A426,'[1]Post consultation'!$A:$W,22,FALSE)</f>
        <v>0</v>
      </c>
      <c r="W426" s="10">
        <f>VLOOKUP($A426,'[1]Post consultation'!$A:$W,23,FALSE)</f>
        <v>0</v>
      </c>
    </row>
    <row r="427" spans="1:23" x14ac:dyDescent="0.4">
      <c r="A427" s="11" t="s">
        <v>870</v>
      </c>
      <c r="B427" s="9" t="s">
        <v>85</v>
      </c>
      <c r="C427" s="9" t="s">
        <v>871</v>
      </c>
      <c r="D427" s="10" t="str">
        <f>VLOOKUP($A427,'[1]Post consultation'!$A:$W,4,FALSE)</f>
        <v>✓</v>
      </c>
      <c r="E427" s="10">
        <f>VLOOKUP($A427,'[1]Post consultation'!$A:$W,5,FALSE)</f>
        <v>0</v>
      </c>
      <c r="F427" s="10">
        <f>VLOOKUP($A427,'[1]Post consultation'!$A:$W,6,FALSE)</f>
        <v>0</v>
      </c>
      <c r="G427" s="10">
        <f>VLOOKUP($A427,'[1]Post consultation'!$A:$W,7,FALSE)</f>
        <v>0</v>
      </c>
      <c r="H427" s="10">
        <f>VLOOKUP($A427,'[1]Post consultation'!$A:$W,8,FALSE)</f>
        <v>0</v>
      </c>
      <c r="I427" s="10">
        <f>VLOOKUP($A427,'[1]Post consultation'!$A:$W,9,FALSE)</f>
        <v>0</v>
      </c>
      <c r="J427" s="10" t="str">
        <f>VLOOKUP($A427,'[1]Post consultation'!$A:$W,10,FALSE)</f>
        <v>✓</v>
      </c>
      <c r="K427" s="10" t="str">
        <f>VLOOKUP($A427,'[1]Post consultation'!$A:$W,11,FALSE)</f>
        <v>✓</v>
      </c>
      <c r="L427" s="10" t="str">
        <f>VLOOKUP($A427,'[1]Post consultation'!$A:$W,12,FALSE)</f>
        <v>✓</v>
      </c>
      <c r="M427" s="10">
        <f>VLOOKUP($A427,'[1]Post consultation'!$A:$W,13,FALSE)</f>
        <v>0</v>
      </c>
      <c r="N427" s="10" t="str">
        <f>VLOOKUP($A427,'[1]Post consultation'!$A:$W,14,FALSE)</f>
        <v>✓</v>
      </c>
      <c r="O427" s="10">
        <f>VLOOKUP($A427,'[1]Post consultation'!$A:$W,15,FALSE)</f>
        <v>0</v>
      </c>
      <c r="P427" s="10">
        <f>VLOOKUP($A427,'[1]Post consultation'!$A:$W,16,FALSE)</f>
        <v>0</v>
      </c>
      <c r="Q427" s="10" t="str">
        <f>VLOOKUP($A427,'[1]Post consultation'!$A:$W,17,FALSE)</f>
        <v>✓</v>
      </c>
      <c r="R427" s="10">
        <f>VLOOKUP($A427,'[1]Post consultation'!$A:$W,18,FALSE)</f>
        <v>0</v>
      </c>
      <c r="S427" s="10">
        <f>VLOOKUP($A427,'[1]Post consultation'!$A:$W,19,FALSE)</f>
        <v>0</v>
      </c>
      <c r="T427" s="10">
        <f>VLOOKUP($A427,'[1]Post consultation'!$A:$W,20,FALSE)</f>
        <v>0</v>
      </c>
      <c r="U427" s="10">
        <f>VLOOKUP($A427,'[1]Post consultation'!$A:$W,21,FALSE)</f>
        <v>0</v>
      </c>
      <c r="V427" s="10">
        <f>VLOOKUP($A427,'[1]Post consultation'!$A:$W,22,FALSE)</f>
        <v>0</v>
      </c>
      <c r="W427" s="10">
        <f>VLOOKUP($A427,'[1]Post consultation'!$A:$W,23,FALSE)</f>
        <v>0</v>
      </c>
    </row>
    <row r="428" spans="1:23" x14ac:dyDescent="0.4">
      <c r="A428" s="11" t="s">
        <v>872</v>
      </c>
      <c r="B428" s="9" t="s">
        <v>645</v>
      </c>
      <c r="C428" s="9" t="s">
        <v>871</v>
      </c>
      <c r="D428" s="10" t="str">
        <f>VLOOKUP($A428,'[1]Post consultation'!$A:$W,4,FALSE)</f>
        <v>✓</v>
      </c>
      <c r="E428" s="10">
        <f>VLOOKUP($A428,'[1]Post consultation'!$A:$W,5,FALSE)</f>
        <v>0</v>
      </c>
      <c r="F428" s="10">
        <f>VLOOKUP($A428,'[1]Post consultation'!$A:$W,6,FALSE)</f>
        <v>0</v>
      </c>
      <c r="G428" s="10">
        <f>VLOOKUP($A428,'[1]Post consultation'!$A:$W,7,FALSE)</f>
        <v>0</v>
      </c>
      <c r="H428" s="10">
        <f>VLOOKUP($A428,'[1]Post consultation'!$A:$W,8,FALSE)</f>
        <v>0</v>
      </c>
      <c r="I428" s="10">
        <f>VLOOKUP($A428,'[1]Post consultation'!$A:$W,9,FALSE)</f>
        <v>0</v>
      </c>
      <c r="J428" s="10" t="str">
        <f>VLOOKUP($A428,'[1]Post consultation'!$A:$W,10,FALSE)</f>
        <v>✓</v>
      </c>
      <c r="K428" s="10">
        <f>VLOOKUP($A428,'[1]Post consultation'!$A:$W,11,FALSE)</f>
        <v>0</v>
      </c>
      <c r="L428" s="10" t="str">
        <f>VLOOKUP($A428,'[1]Post consultation'!$A:$W,12,FALSE)</f>
        <v>✓</v>
      </c>
      <c r="M428" s="10">
        <f>VLOOKUP($A428,'[1]Post consultation'!$A:$W,13,FALSE)</f>
        <v>0</v>
      </c>
      <c r="N428" s="10">
        <f>VLOOKUP($A428,'[1]Post consultation'!$A:$W,14,FALSE)</f>
        <v>0</v>
      </c>
      <c r="O428" s="10">
        <f>VLOOKUP($A428,'[1]Post consultation'!$A:$W,15,FALSE)</f>
        <v>0</v>
      </c>
      <c r="P428" s="10">
        <f>VLOOKUP($A428,'[1]Post consultation'!$A:$W,16,FALSE)</f>
        <v>0</v>
      </c>
      <c r="Q428" s="10" t="str">
        <f>VLOOKUP($A428,'[1]Post consultation'!$A:$W,17,FALSE)</f>
        <v>✓</v>
      </c>
      <c r="R428" s="10">
        <f>VLOOKUP($A428,'[1]Post consultation'!$A:$W,18,FALSE)</f>
        <v>0</v>
      </c>
      <c r="S428" s="10">
        <f>VLOOKUP($A428,'[1]Post consultation'!$A:$W,19,FALSE)</f>
        <v>0</v>
      </c>
      <c r="T428" s="10">
        <f>VLOOKUP($A428,'[1]Post consultation'!$A:$W,20,FALSE)</f>
        <v>0</v>
      </c>
      <c r="U428" s="10">
        <f>VLOOKUP($A428,'[1]Post consultation'!$A:$W,21,FALSE)</f>
        <v>0</v>
      </c>
      <c r="V428" s="10">
        <f>VLOOKUP($A428,'[1]Post consultation'!$A:$W,22,FALSE)</f>
        <v>0</v>
      </c>
      <c r="W428" s="10">
        <f>VLOOKUP($A428,'[1]Post consultation'!$A:$W,23,FALSE)</f>
        <v>0</v>
      </c>
    </row>
    <row r="429" spans="1:23" x14ac:dyDescent="0.4">
      <c r="A429" s="11" t="s">
        <v>873</v>
      </c>
      <c r="B429" s="9" t="s">
        <v>874</v>
      </c>
      <c r="C429" s="9" t="s">
        <v>875</v>
      </c>
      <c r="D429" s="10" t="str">
        <f>VLOOKUP($A429,'[1]Post consultation'!$A:$W,4,FALSE)</f>
        <v>✓</v>
      </c>
      <c r="E429" s="10">
        <f>VLOOKUP($A429,'[1]Post consultation'!$A:$W,5,FALSE)</f>
        <v>0</v>
      </c>
      <c r="F429" s="10">
        <f>VLOOKUP($A429,'[1]Post consultation'!$A:$W,6,FALSE)</f>
        <v>0</v>
      </c>
      <c r="G429" s="10">
        <f>VLOOKUP($A429,'[1]Post consultation'!$A:$W,7,FALSE)</f>
        <v>0</v>
      </c>
      <c r="H429" s="10">
        <f>VLOOKUP($A429,'[1]Post consultation'!$A:$W,8,FALSE)</f>
        <v>0</v>
      </c>
      <c r="I429" s="10">
        <f>VLOOKUP($A429,'[1]Post consultation'!$A:$W,9,FALSE)</f>
        <v>0</v>
      </c>
      <c r="J429" s="10" t="str">
        <f>VLOOKUP($A429,'[1]Post consultation'!$A:$W,10,FALSE)</f>
        <v>✓</v>
      </c>
      <c r="K429" s="10">
        <f>VLOOKUP($A429,'[1]Post consultation'!$A:$W,11,FALSE)</f>
        <v>0</v>
      </c>
      <c r="L429" s="10" t="str">
        <f>VLOOKUP($A429,'[1]Post consultation'!$A:$W,12,FALSE)</f>
        <v>✓</v>
      </c>
      <c r="M429" s="10">
        <f>VLOOKUP($A429,'[1]Post consultation'!$A:$W,13,FALSE)</f>
        <v>0</v>
      </c>
      <c r="N429" s="10">
        <f>VLOOKUP($A429,'[1]Post consultation'!$A:$W,14,FALSE)</f>
        <v>0</v>
      </c>
      <c r="O429" s="10">
        <f>VLOOKUP($A429,'[1]Post consultation'!$A:$W,15,FALSE)</f>
        <v>0</v>
      </c>
      <c r="P429" s="10">
        <f>VLOOKUP($A429,'[1]Post consultation'!$A:$W,16,FALSE)</f>
        <v>0</v>
      </c>
      <c r="Q429" s="10" t="str">
        <f>VLOOKUP($A429,'[1]Post consultation'!$A:$W,17,FALSE)</f>
        <v>✓</v>
      </c>
      <c r="R429" s="10">
        <f>VLOOKUP($A429,'[1]Post consultation'!$A:$W,18,FALSE)</f>
        <v>0</v>
      </c>
      <c r="S429" s="10">
        <f>VLOOKUP($A429,'[1]Post consultation'!$A:$W,19,FALSE)</f>
        <v>0</v>
      </c>
      <c r="T429" s="10">
        <f>VLOOKUP($A429,'[1]Post consultation'!$A:$W,20,FALSE)</f>
        <v>0</v>
      </c>
      <c r="U429" s="10">
        <f>VLOOKUP($A429,'[1]Post consultation'!$A:$W,21,FALSE)</f>
        <v>0</v>
      </c>
      <c r="V429" s="10">
        <f>VLOOKUP($A429,'[1]Post consultation'!$A:$W,22,FALSE)</f>
        <v>0</v>
      </c>
      <c r="W429" s="10">
        <f>VLOOKUP($A429,'[1]Post consultation'!$A:$W,23,FALSE)</f>
        <v>0</v>
      </c>
    </row>
    <row r="430" spans="1:23" x14ac:dyDescent="0.4">
      <c r="A430" s="11" t="s">
        <v>876</v>
      </c>
      <c r="B430" s="9" t="s">
        <v>877</v>
      </c>
      <c r="C430" s="9" t="s">
        <v>878</v>
      </c>
      <c r="D430" s="10" t="str">
        <f>VLOOKUP($A430,'[1]Post consultation'!$A:$W,4,FALSE)</f>
        <v>✓</v>
      </c>
      <c r="E430" s="10">
        <f>VLOOKUP($A430,'[1]Post consultation'!$A:$W,5,FALSE)</f>
        <v>0</v>
      </c>
      <c r="F430" s="10">
        <f>VLOOKUP($A430,'[1]Post consultation'!$A:$W,6,FALSE)</f>
        <v>0</v>
      </c>
      <c r="G430" s="10">
        <f>VLOOKUP($A430,'[1]Post consultation'!$A:$W,7,FALSE)</f>
        <v>0</v>
      </c>
      <c r="H430" s="10">
        <f>VLOOKUP($A430,'[1]Post consultation'!$A:$W,8,FALSE)</f>
        <v>0</v>
      </c>
      <c r="I430" s="10">
        <f>VLOOKUP($A430,'[1]Post consultation'!$A:$W,9,FALSE)</f>
        <v>0</v>
      </c>
      <c r="J430" s="10" t="str">
        <f>VLOOKUP($A430,'[1]Post consultation'!$A:$W,10,FALSE)</f>
        <v>✓</v>
      </c>
      <c r="K430" s="10">
        <f>VLOOKUP($A430,'[1]Post consultation'!$A:$W,11,FALSE)</f>
        <v>0</v>
      </c>
      <c r="L430" s="10" t="str">
        <f>VLOOKUP($A430,'[1]Post consultation'!$A:$W,12,FALSE)</f>
        <v>✓</v>
      </c>
      <c r="M430" s="10">
        <f>VLOOKUP($A430,'[1]Post consultation'!$A:$W,13,FALSE)</f>
        <v>0</v>
      </c>
      <c r="N430" s="10">
        <f>VLOOKUP($A430,'[1]Post consultation'!$A:$W,14,FALSE)</f>
        <v>0</v>
      </c>
      <c r="O430" s="10">
        <f>VLOOKUP($A430,'[1]Post consultation'!$A:$W,15,FALSE)</f>
        <v>0</v>
      </c>
      <c r="P430" s="10">
        <f>VLOOKUP($A430,'[1]Post consultation'!$A:$W,16,FALSE)</f>
        <v>0</v>
      </c>
      <c r="Q430" s="10" t="str">
        <f>VLOOKUP($A430,'[1]Post consultation'!$A:$W,17,FALSE)</f>
        <v>✓</v>
      </c>
      <c r="R430" s="10">
        <f>VLOOKUP($A430,'[1]Post consultation'!$A:$W,18,FALSE)</f>
        <v>0</v>
      </c>
      <c r="S430" s="10">
        <f>VLOOKUP($A430,'[1]Post consultation'!$A:$W,19,FALSE)</f>
        <v>0</v>
      </c>
      <c r="T430" s="10">
        <f>VLOOKUP($A430,'[1]Post consultation'!$A:$W,20,FALSE)</f>
        <v>0</v>
      </c>
      <c r="U430" s="10">
        <f>VLOOKUP($A430,'[1]Post consultation'!$A:$W,21,FALSE)</f>
        <v>0</v>
      </c>
      <c r="V430" s="10">
        <f>VLOOKUP($A430,'[1]Post consultation'!$A:$W,22,FALSE)</f>
        <v>0</v>
      </c>
      <c r="W430" s="10">
        <f>VLOOKUP($A430,'[1]Post consultation'!$A:$W,23,FALSE)</f>
        <v>0</v>
      </c>
    </row>
    <row r="431" spans="1:23" x14ac:dyDescent="0.4">
      <c r="A431" s="11" t="s">
        <v>879</v>
      </c>
      <c r="B431" s="9" t="s">
        <v>880</v>
      </c>
      <c r="C431" s="9" t="s">
        <v>871</v>
      </c>
      <c r="D431" s="10" t="str">
        <f>VLOOKUP($A431,'[1]Post consultation'!$A:$W,4,FALSE)</f>
        <v>✓</v>
      </c>
      <c r="E431" s="10">
        <f>VLOOKUP($A431,'[1]Post consultation'!$A:$W,5,FALSE)</f>
        <v>0</v>
      </c>
      <c r="F431" s="10">
        <f>VLOOKUP($A431,'[1]Post consultation'!$A:$W,6,FALSE)</f>
        <v>0</v>
      </c>
      <c r="G431" s="10">
        <f>VLOOKUP($A431,'[1]Post consultation'!$A:$W,7,FALSE)</f>
        <v>0</v>
      </c>
      <c r="H431" s="10">
        <f>VLOOKUP($A431,'[1]Post consultation'!$A:$W,8,FALSE)</f>
        <v>0</v>
      </c>
      <c r="I431" s="10">
        <f>VLOOKUP($A431,'[1]Post consultation'!$A:$W,9,FALSE)</f>
        <v>0</v>
      </c>
      <c r="J431" s="10" t="str">
        <f>VLOOKUP($A431,'[1]Post consultation'!$A:$W,10,FALSE)</f>
        <v>✓</v>
      </c>
      <c r="K431" s="10">
        <f>VLOOKUP($A431,'[1]Post consultation'!$A:$W,11,FALSE)</f>
        <v>0</v>
      </c>
      <c r="L431" s="10" t="str">
        <f>VLOOKUP($A431,'[1]Post consultation'!$A:$W,12,FALSE)</f>
        <v>✓</v>
      </c>
      <c r="M431" s="10">
        <f>VLOOKUP($A431,'[1]Post consultation'!$A:$W,13,FALSE)</f>
        <v>0</v>
      </c>
      <c r="N431" s="10">
        <f>VLOOKUP($A431,'[1]Post consultation'!$A:$W,14,FALSE)</f>
        <v>0</v>
      </c>
      <c r="O431" s="10">
        <f>VLOOKUP($A431,'[1]Post consultation'!$A:$W,15,FALSE)</f>
        <v>0</v>
      </c>
      <c r="P431" s="10">
        <f>VLOOKUP($A431,'[1]Post consultation'!$A:$W,16,FALSE)</f>
        <v>0</v>
      </c>
      <c r="Q431" s="10" t="str">
        <f>VLOOKUP($A431,'[1]Post consultation'!$A:$W,17,FALSE)</f>
        <v>✓</v>
      </c>
      <c r="R431" s="10">
        <f>VLOOKUP($A431,'[1]Post consultation'!$A:$W,18,FALSE)</f>
        <v>0</v>
      </c>
      <c r="S431" s="10">
        <f>VLOOKUP($A431,'[1]Post consultation'!$A:$W,19,FALSE)</f>
        <v>0</v>
      </c>
      <c r="T431" s="10">
        <f>VLOOKUP($A431,'[1]Post consultation'!$A:$W,20,FALSE)</f>
        <v>0</v>
      </c>
      <c r="U431" s="10">
        <f>VLOOKUP($A431,'[1]Post consultation'!$A:$W,21,FALSE)</f>
        <v>0</v>
      </c>
      <c r="V431" s="10">
        <f>VLOOKUP($A431,'[1]Post consultation'!$A:$W,22,FALSE)</f>
        <v>0</v>
      </c>
      <c r="W431" s="10">
        <f>VLOOKUP($A431,'[1]Post consultation'!$A:$W,23,FALSE)</f>
        <v>0</v>
      </c>
    </row>
    <row r="432" spans="1:23" x14ac:dyDescent="0.4">
      <c r="A432" s="11" t="s">
        <v>881</v>
      </c>
      <c r="B432" s="9" t="s">
        <v>882</v>
      </c>
      <c r="C432" s="9" t="s">
        <v>883</v>
      </c>
      <c r="D432" s="10" t="str">
        <f>VLOOKUP($A432,'[1]Post consultation'!$A:$W,4,FALSE)</f>
        <v>✓</v>
      </c>
      <c r="E432" s="10">
        <f>VLOOKUP($A432,'[1]Post consultation'!$A:$W,5,FALSE)</f>
        <v>0</v>
      </c>
      <c r="F432" s="10">
        <f>VLOOKUP($A432,'[1]Post consultation'!$A:$W,6,FALSE)</f>
        <v>0</v>
      </c>
      <c r="G432" s="10">
        <f>VLOOKUP($A432,'[1]Post consultation'!$A:$W,7,FALSE)</f>
        <v>0</v>
      </c>
      <c r="H432" s="10">
        <f>VLOOKUP($A432,'[1]Post consultation'!$A:$W,8,FALSE)</f>
        <v>0</v>
      </c>
      <c r="I432" s="10" t="str">
        <f>VLOOKUP($A432,'[1]Post consultation'!$A:$W,9,FALSE)</f>
        <v>✓</v>
      </c>
      <c r="J432" s="10" t="str">
        <f>VLOOKUP($A432,'[1]Post consultation'!$A:$W,10,FALSE)</f>
        <v>✓</v>
      </c>
      <c r="K432" s="10">
        <f>VLOOKUP($A432,'[1]Post consultation'!$A:$W,11,FALSE)</f>
        <v>0</v>
      </c>
      <c r="L432" s="10" t="str">
        <f>VLOOKUP($A432,'[1]Post consultation'!$A:$W,12,FALSE)</f>
        <v>✓</v>
      </c>
      <c r="M432" s="10">
        <f>VLOOKUP($A432,'[1]Post consultation'!$A:$W,13,FALSE)</f>
        <v>0</v>
      </c>
      <c r="N432" s="10">
        <f>VLOOKUP($A432,'[1]Post consultation'!$A:$W,14,FALSE)</f>
        <v>0</v>
      </c>
      <c r="O432" s="10">
        <f>VLOOKUP($A432,'[1]Post consultation'!$A:$W,15,FALSE)</f>
        <v>0</v>
      </c>
      <c r="P432" s="10">
        <f>VLOOKUP($A432,'[1]Post consultation'!$A:$W,16,FALSE)</f>
        <v>0</v>
      </c>
      <c r="Q432" s="10" t="str">
        <f>VLOOKUP($A432,'[1]Post consultation'!$A:$W,17,FALSE)</f>
        <v>✓</v>
      </c>
      <c r="R432" s="10">
        <f>VLOOKUP($A432,'[1]Post consultation'!$A:$W,18,FALSE)</f>
        <v>0</v>
      </c>
      <c r="S432" s="10">
        <f>VLOOKUP($A432,'[1]Post consultation'!$A:$W,19,FALSE)</f>
        <v>0</v>
      </c>
      <c r="T432" s="10">
        <f>VLOOKUP($A432,'[1]Post consultation'!$A:$W,20,FALSE)</f>
        <v>0</v>
      </c>
      <c r="U432" s="10">
        <f>VLOOKUP($A432,'[1]Post consultation'!$A:$W,21,FALSE)</f>
        <v>0</v>
      </c>
      <c r="V432" s="10">
        <f>VLOOKUP($A432,'[1]Post consultation'!$A:$W,22,FALSE)</f>
        <v>0</v>
      </c>
      <c r="W432" s="10">
        <f>VLOOKUP($A432,'[1]Post consultation'!$A:$W,23,FALSE)</f>
        <v>0</v>
      </c>
    </row>
    <row r="433" spans="1:23" x14ac:dyDescent="0.4">
      <c r="A433" s="11" t="s">
        <v>884</v>
      </c>
      <c r="B433" s="9" t="s">
        <v>885</v>
      </c>
      <c r="C433" s="9" t="s">
        <v>886</v>
      </c>
      <c r="D433" s="10" t="str">
        <f>VLOOKUP($A433,'[1]Post consultation'!$A:$W,4,FALSE)</f>
        <v>✓</v>
      </c>
      <c r="E433" s="10">
        <f>VLOOKUP($A433,'[1]Post consultation'!$A:$W,5,FALSE)</f>
        <v>0</v>
      </c>
      <c r="F433" s="10">
        <f>VLOOKUP($A433,'[1]Post consultation'!$A:$W,6,FALSE)</f>
        <v>0</v>
      </c>
      <c r="G433" s="10">
        <f>VLOOKUP($A433,'[1]Post consultation'!$A:$W,7,FALSE)</f>
        <v>0</v>
      </c>
      <c r="H433" s="10">
        <f>VLOOKUP($A433,'[1]Post consultation'!$A:$W,8,FALSE)</f>
        <v>0</v>
      </c>
      <c r="I433" s="10">
        <f>VLOOKUP($A433,'[1]Post consultation'!$A:$W,9,FALSE)</f>
        <v>0</v>
      </c>
      <c r="J433" s="10" t="str">
        <f>VLOOKUP($A433,'[1]Post consultation'!$A:$W,10,FALSE)</f>
        <v>✓</v>
      </c>
      <c r="K433" s="10">
        <f>VLOOKUP($A433,'[1]Post consultation'!$A:$W,11,FALSE)</f>
        <v>0</v>
      </c>
      <c r="L433" s="10" t="str">
        <f>VLOOKUP($A433,'[1]Post consultation'!$A:$W,12,FALSE)</f>
        <v>✓</v>
      </c>
      <c r="M433" s="10">
        <f>VLOOKUP($A433,'[1]Post consultation'!$A:$W,13,FALSE)</f>
        <v>0</v>
      </c>
      <c r="N433" s="10">
        <f>VLOOKUP($A433,'[1]Post consultation'!$A:$W,14,FALSE)</f>
        <v>0</v>
      </c>
      <c r="O433" s="10">
        <f>VLOOKUP($A433,'[1]Post consultation'!$A:$W,15,FALSE)</f>
        <v>0</v>
      </c>
      <c r="P433" s="10">
        <f>VLOOKUP($A433,'[1]Post consultation'!$A:$W,16,FALSE)</f>
        <v>0</v>
      </c>
      <c r="Q433" s="10" t="str">
        <f>VLOOKUP($A433,'[1]Post consultation'!$A:$W,17,FALSE)</f>
        <v>✓</v>
      </c>
      <c r="R433" s="10">
        <f>VLOOKUP($A433,'[1]Post consultation'!$A:$W,18,FALSE)</f>
        <v>0</v>
      </c>
      <c r="S433" s="10">
        <f>VLOOKUP($A433,'[1]Post consultation'!$A:$W,19,FALSE)</f>
        <v>0</v>
      </c>
      <c r="T433" s="10">
        <f>VLOOKUP($A433,'[1]Post consultation'!$A:$W,20,FALSE)</f>
        <v>0</v>
      </c>
      <c r="U433" s="10">
        <f>VLOOKUP($A433,'[1]Post consultation'!$A:$W,21,FALSE)</f>
        <v>0</v>
      </c>
      <c r="V433" s="10">
        <f>VLOOKUP($A433,'[1]Post consultation'!$A:$W,22,FALSE)</f>
        <v>0</v>
      </c>
      <c r="W433" s="10">
        <f>VLOOKUP($A433,'[1]Post consultation'!$A:$W,23,FALSE)</f>
        <v>0</v>
      </c>
    </row>
    <row r="434" spans="1:23" x14ac:dyDescent="0.4">
      <c r="A434" s="11" t="s">
        <v>887</v>
      </c>
      <c r="B434" s="9" t="s">
        <v>70</v>
      </c>
      <c r="C434" s="9" t="s">
        <v>888</v>
      </c>
      <c r="D434" s="10" t="str">
        <f>VLOOKUP($A434,'[1]Post consultation'!$A:$W,4,FALSE)</f>
        <v>✓</v>
      </c>
      <c r="E434" s="10">
        <f>VLOOKUP($A434,'[1]Post consultation'!$A:$W,5,FALSE)</f>
        <v>0</v>
      </c>
      <c r="F434" s="10">
        <f>VLOOKUP($A434,'[1]Post consultation'!$A:$W,6,FALSE)</f>
        <v>0</v>
      </c>
      <c r="G434" s="10">
        <f>VLOOKUP($A434,'[1]Post consultation'!$A:$W,7,FALSE)</f>
        <v>0</v>
      </c>
      <c r="H434" s="10">
        <f>VLOOKUP($A434,'[1]Post consultation'!$A:$W,8,FALSE)</f>
        <v>0</v>
      </c>
      <c r="I434" s="10">
        <f>VLOOKUP($A434,'[1]Post consultation'!$A:$W,9,FALSE)</f>
        <v>0</v>
      </c>
      <c r="J434" s="10" t="str">
        <f>VLOOKUP($A434,'[1]Post consultation'!$A:$W,10,FALSE)</f>
        <v>✓</v>
      </c>
      <c r="K434" s="10">
        <f>VLOOKUP($A434,'[1]Post consultation'!$A:$W,11,FALSE)</f>
        <v>0</v>
      </c>
      <c r="L434" s="10" t="str">
        <f>VLOOKUP($A434,'[1]Post consultation'!$A:$W,12,FALSE)</f>
        <v>✓</v>
      </c>
      <c r="M434" s="10">
        <f>VLOOKUP($A434,'[1]Post consultation'!$A:$W,13,FALSE)</f>
        <v>0</v>
      </c>
      <c r="N434" s="10">
        <f>VLOOKUP($A434,'[1]Post consultation'!$A:$W,14,FALSE)</f>
        <v>0</v>
      </c>
      <c r="O434" s="10">
        <f>VLOOKUP($A434,'[1]Post consultation'!$A:$W,15,FALSE)</f>
        <v>0</v>
      </c>
      <c r="P434" s="10">
        <f>VLOOKUP($A434,'[1]Post consultation'!$A:$W,16,FALSE)</f>
        <v>0</v>
      </c>
      <c r="Q434" s="10" t="str">
        <f>VLOOKUP($A434,'[1]Post consultation'!$A:$W,17,FALSE)</f>
        <v>✓</v>
      </c>
      <c r="R434" s="10">
        <f>VLOOKUP($A434,'[1]Post consultation'!$A:$W,18,FALSE)</f>
        <v>0</v>
      </c>
      <c r="S434" s="10">
        <f>VLOOKUP($A434,'[1]Post consultation'!$A:$W,19,FALSE)</f>
        <v>0</v>
      </c>
      <c r="T434" s="10">
        <f>VLOOKUP($A434,'[1]Post consultation'!$A:$W,20,FALSE)</f>
        <v>0</v>
      </c>
      <c r="U434" s="10">
        <f>VLOOKUP($A434,'[1]Post consultation'!$A:$W,21,FALSE)</f>
        <v>0</v>
      </c>
      <c r="V434" s="10">
        <f>VLOOKUP($A434,'[1]Post consultation'!$A:$W,22,FALSE)</f>
        <v>0</v>
      </c>
      <c r="W434" s="10">
        <f>VLOOKUP($A434,'[1]Post consultation'!$A:$W,23,FALSE)</f>
        <v>0</v>
      </c>
    </row>
    <row r="435" spans="1:23" x14ac:dyDescent="0.4">
      <c r="A435" s="11" t="s">
        <v>889</v>
      </c>
      <c r="B435" s="9" t="s">
        <v>175</v>
      </c>
      <c r="C435" s="9" t="s">
        <v>31</v>
      </c>
      <c r="D435" s="10" t="str">
        <f>VLOOKUP($A435,'[1]Post consultation'!$A:$W,4,FALSE)</f>
        <v>✓</v>
      </c>
      <c r="E435" s="10">
        <f>VLOOKUP($A435,'[1]Post consultation'!$A:$W,5,FALSE)</f>
        <v>0</v>
      </c>
      <c r="F435" s="10">
        <f>VLOOKUP($A435,'[1]Post consultation'!$A:$W,6,FALSE)</f>
        <v>0</v>
      </c>
      <c r="G435" s="10">
        <f>VLOOKUP($A435,'[1]Post consultation'!$A:$W,7,FALSE)</f>
        <v>0</v>
      </c>
      <c r="H435" s="10">
        <f>VLOOKUP($A435,'[1]Post consultation'!$A:$W,8,FALSE)</f>
        <v>0</v>
      </c>
      <c r="I435" s="10">
        <f>VLOOKUP($A435,'[1]Post consultation'!$A:$W,9,FALSE)</f>
        <v>0</v>
      </c>
      <c r="J435" s="10" t="str">
        <f>VLOOKUP($A435,'[1]Post consultation'!$A:$W,10,FALSE)</f>
        <v>✓</v>
      </c>
      <c r="K435" s="10" t="str">
        <f>VLOOKUP($A435,'[1]Post consultation'!$A:$W,11,FALSE)</f>
        <v>✓</v>
      </c>
      <c r="L435" s="10" t="str">
        <f>VLOOKUP($A435,'[1]Post consultation'!$A:$W,12,FALSE)</f>
        <v>✓</v>
      </c>
      <c r="M435" s="10">
        <f>VLOOKUP($A435,'[1]Post consultation'!$A:$W,13,FALSE)</f>
        <v>0</v>
      </c>
      <c r="N435" s="10" t="str">
        <f>VLOOKUP($A435,'[1]Post consultation'!$A:$W,14,FALSE)</f>
        <v>✓</v>
      </c>
      <c r="O435" s="10">
        <f>VLOOKUP($A435,'[1]Post consultation'!$A:$W,15,FALSE)</f>
        <v>0</v>
      </c>
      <c r="P435" s="10">
        <f>VLOOKUP($A435,'[1]Post consultation'!$A:$W,16,FALSE)</f>
        <v>0</v>
      </c>
      <c r="Q435" s="10" t="str">
        <f>VLOOKUP($A435,'[1]Post consultation'!$A:$W,17,FALSE)</f>
        <v>✓</v>
      </c>
      <c r="R435" s="10">
        <f>VLOOKUP($A435,'[1]Post consultation'!$A:$W,18,FALSE)</f>
        <v>0</v>
      </c>
      <c r="S435" s="10">
        <f>VLOOKUP($A435,'[1]Post consultation'!$A:$W,19,FALSE)</f>
        <v>0</v>
      </c>
      <c r="T435" s="10">
        <f>VLOOKUP($A435,'[1]Post consultation'!$A:$W,20,FALSE)</f>
        <v>0</v>
      </c>
      <c r="U435" s="10">
        <f>VLOOKUP($A435,'[1]Post consultation'!$A:$W,21,FALSE)</f>
        <v>0</v>
      </c>
      <c r="V435" s="10">
        <f>VLOOKUP($A435,'[1]Post consultation'!$A:$W,22,FALSE)</f>
        <v>0</v>
      </c>
      <c r="W435" s="10">
        <f>VLOOKUP($A435,'[1]Post consultation'!$A:$W,23,FALSE)</f>
        <v>0</v>
      </c>
    </row>
    <row r="436" spans="1:23" x14ac:dyDescent="0.4">
      <c r="A436" s="11" t="s">
        <v>890</v>
      </c>
      <c r="B436" s="9" t="s">
        <v>500</v>
      </c>
      <c r="C436" s="9" t="s">
        <v>883</v>
      </c>
      <c r="D436" s="10" t="str">
        <f>VLOOKUP($A436,'[1]Post consultation'!$A:$W,4,FALSE)</f>
        <v>✓</v>
      </c>
      <c r="E436" s="10">
        <f>VLOOKUP($A436,'[1]Post consultation'!$A:$W,5,FALSE)</f>
        <v>0</v>
      </c>
      <c r="F436" s="10">
        <f>VLOOKUP($A436,'[1]Post consultation'!$A:$W,6,FALSE)</f>
        <v>0</v>
      </c>
      <c r="G436" s="10">
        <f>VLOOKUP($A436,'[1]Post consultation'!$A:$W,7,FALSE)</f>
        <v>0</v>
      </c>
      <c r="H436" s="10">
        <f>VLOOKUP($A436,'[1]Post consultation'!$A:$W,8,FALSE)</f>
        <v>0</v>
      </c>
      <c r="I436" s="10">
        <f>VLOOKUP($A436,'[1]Post consultation'!$A:$W,9,FALSE)</f>
        <v>0</v>
      </c>
      <c r="J436" s="10" t="str">
        <f>VLOOKUP($A436,'[1]Post consultation'!$A:$W,10,FALSE)</f>
        <v>✓</v>
      </c>
      <c r="K436" s="10">
        <f>VLOOKUP($A436,'[1]Post consultation'!$A:$W,11,FALSE)</f>
        <v>0</v>
      </c>
      <c r="L436" s="10" t="str">
        <f>VLOOKUP($A436,'[1]Post consultation'!$A:$W,12,FALSE)</f>
        <v>✓</v>
      </c>
      <c r="M436" s="10">
        <f>VLOOKUP($A436,'[1]Post consultation'!$A:$W,13,FALSE)</f>
        <v>0</v>
      </c>
      <c r="N436" s="10">
        <f>VLOOKUP($A436,'[1]Post consultation'!$A:$W,14,FALSE)</f>
        <v>0</v>
      </c>
      <c r="O436" s="10">
        <f>VLOOKUP($A436,'[1]Post consultation'!$A:$W,15,FALSE)</f>
        <v>0</v>
      </c>
      <c r="P436" s="10">
        <f>VLOOKUP($A436,'[1]Post consultation'!$A:$W,16,FALSE)</f>
        <v>0</v>
      </c>
      <c r="Q436" s="10" t="str">
        <f>VLOOKUP($A436,'[1]Post consultation'!$A:$W,17,FALSE)</f>
        <v>✓</v>
      </c>
      <c r="R436" s="10">
        <f>VLOOKUP($A436,'[1]Post consultation'!$A:$W,18,FALSE)</f>
        <v>0</v>
      </c>
      <c r="S436" s="10">
        <f>VLOOKUP($A436,'[1]Post consultation'!$A:$W,19,FALSE)</f>
        <v>0</v>
      </c>
      <c r="T436" s="10">
        <f>VLOOKUP($A436,'[1]Post consultation'!$A:$W,20,FALSE)</f>
        <v>0</v>
      </c>
      <c r="U436" s="10">
        <f>VLOOKUP($A436,'[1]Post consultation'!$A:$W,21,FALSE)</f>
        <v>0</v>
      </c>
      <c r="V436" s="10">
        <f>VLOOKUP($A436,'[1]Post consultation'!$A:$W,22,FALSE)</f>
        <v>0</v>
      </c>
      <c r="W436" s="10">
        <f>VLOOKUP($A436,'[1]Post consultation'!$A:$W,23,FALSE)</f>
        <v>0</v>
      </c>
    </row>
    <row r="437" spans="1:23" x14ac:dyDescent="0.4">
      <c r="A437" s="11" t="s">
        <v>891</v>
      </c>
      <c r="B437" s="9" t="s">
        <v>500</v>
      </c>
      <c r="C437" s="9" t="s">
        <v>28</v>
      </c>
      <c r="D437" s="10" t="str">
        <f>VLOOKUP($A437,'[1]Post consultation'!$A:$W,4,FALSE)</f>
        <v>✓</v>
      </c>
      <c r="E437" s="10">
        <f>VLOOKUP($A437,'[1]Post consultation'!$A:$W,5,FALSE)</f>
        <v>0</v>
      </c>
      <c r="F437" s="10">
        <f>VLOOKUP($A437,'[1]Post consultation'!$A:$W,6,FALSE)</f>
        <v>0</v>
      </c>
      <c r="G437" s="10">
        <f>VLOOKUP($A437,'[1]Post consultation'!$A:$W,7,FALSE)</f>
        <v>0</v>
      </c>
      <c r="H437" s="10">
        <f>VLOOKUP($A437,'[1]Post consultation'!$A:$W,8,FALSE)</f>
        <v>0</v>
      </c>
      <c r="I437" s="10" t="str">
        <f>VLOOKUP($A437,'[1]Post consultation'!$A:$W,9,FALSE)</f>
        <v>✓</v>
      </c>
      <c r="J437" s="10" t="str">
        <f>VLOOKUP($A437,'[1]Post consultation'!$A:$W,10,FALSE)</f>
        <v>✓</v>
      </c>
      <c r="K437" s="10" t="str">
        <f>VLOOKUP($A437,'[1]Post consultation'!$A:$W,11,FALSE)</f>
        <v>✓</v>
      </c>
      <c r="L437" s="10" t="str">
        <f>VLOOKUP($A437,'[1]Post consultation'!$A:$W,12,FALSE)</f>
        <v>✓</v>
      </c>
      <c r="M437" s="10">
        <f>VLOOKUP($A437,'[1]Post consultation'!$A:$W,13,FALSE)</f>
        <v>0</v>
      </c>
      <c r="N437" s="10">
        <f>VLOOKUP($A437,'[1]Post consultation'!$A:$W,14,FALSE)</f>
        <v>0</v>
      </c>
      <c r="O437" s="10">
        <f>VLOOKUP($A437,'[1]Post consultation'!$A:$W,15,FALSE)</f>
        <v>0</v>
      </c>
      <c r="P437" s="10">
        <f>VLOOKUP($A437,'[1]Post consultation'!$A:$W,16,FALSE)</f>
        <v>0</v>
      </c>
      <c r="Q437" s="10" t="str">
        <f>VLOOKUP($A437,'[1]Post consultation'!$A:$W,17,FALSE)</f>
        <v>✓</v>
      </c>
      <c r="R437" s="10" t="str">
        <f>VLOOKUP($A437,'[1]Post consultation'!$A:$W,18,FALSE)</f>
        <v>✓</v>
      </c>
      <c r="S437" s="10">
        <f>VLOOKUP($A437,'[1]Post consultation'!$A:$W,19,FALSE)</f>
        <v>0</v>
      </c>
      <c r="T437" s="10">
        <f>VLOOKUP($A437,'[1]Post consultation'!$A:$W,20,FALSE)</f>
        <v>0</v>
      </c>
      <c r="U437" s="10">
        <f>VLOOKUP($A437,'[1]Post consultation'!$A:$W,21,FALSE)</f>
        <v>0</v>
      </c>
      <c r="V437" s="10">
        <f>VLOOKUP($A437,'[1]Post consultation'!$A:$W,22,FALSE)</f>
        <v>0</v>
      </c>
      <c r="W437" s="10">
        <f>VLOOKUP($A437,'[1]Post consultation'!$A:$W,23,FALSE)</f>
        <v>0</v>
      </c>
    </row>
    <row r="438" spans="1:23" x14ac:dyDescent="0.4">
      <c r="A438" s="11" t="s">
        <v>892</v>
      </c>
      <c r="B438" s="9" t="s">
        <v>500</v>
      </c>
      <c r="C438" s="9" t="s">
        <v>893</v>
      </c>
      <c r="D438" s="10" t="str">
        <f>VLOOKUP($A438,'[1]Post consultation'!$A:$W,4,FALSE)</f>
        <v>✓</v>
      </c>
      <c r="E438" s="10">
        <f>VLOOKUP($A438,'[1]Post consultation'!$A:$W,5,FALSE)</f>
        <v>0</v>
      </c>
      <c r="F438" s="10">
        <f>VLOOKUP($A438,'[1]Post consultation'!$A:$W,6,FALSE)</f>
        <v>0</v>
      </c>
      <c r="G438" s="10">
        <f>VLOOKUP($A438,'[1]Post consultation'!$A:$W,7,FALSE)</f>
        <v>0</v>
      </c>
      <c r="H438" s="10">
        <f>VLOOKUP($A438,'[1]Post consultation'!$A:$W,8,FALSE)</f>
        <v>0</v>
      </c>
      <c r="I438" s="10" t="str">
        <f>VLOOKUP($A438,'[1]Post consultation'!$A:$W,9,FALSE)</f>
        <v>✓</v>
      </c>
      <c r="J438" s="10" t="str">
        <f>VLOOKUP($A438,'[1]Post consultation'!$A:$W,10,FALSE)</f>
        <v>✓</v>
      </c>
      <c r="K438" s="10">
        <f>VLOOKUP($A438,'[1]Post consultation'!$A:$W,11,FALSE)</f>
        <v>0</v>
      </c>
      <c r="L438" s="10" t="str">
        <f>VLOOKUP($A438,'[1]Post consultation'!$A:$W,12,FALSE)</f>
        <v>✓</v>
      </c>
      <c r="M438" s="10">
        <f>VLOOKUP($A438,'[1]Post consultation'!$A:$W,13,FALSE)</f>
        <v>0</v>
      </c>
      <c r="N438" s="10">
        <f>VLOOKUP($A438,'[1]Post consultation'!$A:$W,14,FALSE)</f>
        <v>0</v>
      </c>
      <c r="O438" s="10">
        <f>VLOOKUP($A438,'[1]Post consultation'!$A:$W,15,FALSE)</f>
        <v>0</v>
      </c>
      <c r="P438" s="10">
        <f>VLOOKUP($A438,'[1]Post consultation'!$A:$W,16,FALSE)</f>
        <v>0</v>
      </c>
      <c r="Q438" s="10" t="str">
        <f>VLOOKUP($A438,'[1]Post consultation'!$A:$W,17,FALSE)</f>
        <v>✓</v>
      </c>
      <c r="R438" s="10">
        <f>VLOOKUP($A438,'[1]Post consultation'!$A:$W,18,FALSE)</f>
        <v>0</v>
      </c>
      <c r="S438" s="10">
        <f>VLOOKUP($A438,'[1]Post consultation'!$A:$W,19,FALSE)</f>
        <v>0</v>
      </c>
      <c r="T438" s="10">
        <f>VLOOKUP($A438,'[1]Post consultation'!$A:$W,20,FALSE)</f>
        <v>0</v>
      </c>
      <c r="U438" s="10">
        <f>VLOOKUP($A438,'[1]Post consultation'!$A:$W,21,FALSE)</f>
        <v>0</v>
      </c>
      <c r="V438" s="10">
        <f>VLOOKUP($A438,'[1]Post consultation'!$A:$W,22,FALSE)</f>
        <v>0</v>
      </c>
      <c r="W438" s="10">
        <f>VLOOKUP($A438,'[1]Post consultation'!$A:$W,23,FALSE)</f>
        <v>0</v>
      </c>
    </row>
    <row r="439" spans="1:23" x14ac:dyDescent="0.4">
      <c r="A439" s="11" t="s">
        <v>894</v>
      </c>
      <c r="B439" s="9" t="s">
        <v>895</v>
      </c>
      <c r="C439" s="9" t="s">
        <v>28</v>
      </c>
      <c r="D439" s="10" t="str">
        <f>VLOOKUP($A439,'[1]Post consultation'!$A:$W,4,FALSE)</f>
        <v>✓</v>
      </c>
      <c r="E439" s="10">
        <f>VLOOKUP($A439,'[1]Post consultation'!$A:$W,5,FALSE)</f>
        <v>0</v>
      </c>
      <c r="F439" s="10">
        <f>VLOOKUP($A439,'[1]Post consultation'!$A:$W,6,FALSE)</f>
        <v>0</v>
      </c>
      <c r="G439" s="10">
        <f>VLOOKUP($A439,'[1]Post consultation'!$A:$W,7,FALSE)</f>
        <v>0</v>
      </c>
      <c r="H439" s="10">
        <f>VLOOKUP($A439,'[1]Post consultation'!$A:$W,8,FALSE)</f>
        <v>0</v>
      </c>
      <c r="I439" s="10" t="str">
        <f>VLOOKUP($A439,'[1]Post consultation'!$A:$W,9,FALSE)</f>
        <v>✓</v>
      </c>
      <c r="J439" s="10" t="str">
        <f>VLOOKUP($A439,'[1]Post consultation'!$A:$W,10,FALSE)</f>
        <v>✓</v>
      </c>
      <c r="K439" s="10">
        <f>VLOOKUP($A439,'[1]Post consultation'!$A:$W,11,FALSE)</f>
        <v>0</v>
      </c>
      <c r="L439" s="10" t="str">
        <f>VLOOKUP($A439,'[1]Post consultation'!$A:$W,12,FALSE)</f>
        <v>✓</v>
      </c>
      <c r="M439" s="10">
        <f>VLOOKUP($A439,'[1]Post consultation'!$A:$W,13,FALSE)</f>
        <v>0</v>
      </c>
      <c r="N439" s="10">
        <f>VLOOKUP($A439,'[1]Post consultation'!$A:$W,14,FALSE)</f>
        <v>0</v>
      </c>
      <c r="O439" s="10">
        <f>VLOOKUP($A439,'[1]Post consultation'!$A:$W,15,FALSE)</f>
        <v>0</v>
      </c>
      <c r="P439" s="10">
        <f>VLOOKUP($A439,'[1]Post consultation'!$A:$W,16,FALSE)</f>
        <v>0</v>
      </c>
      <c r="Q439" s="10" t="str">
        <f>VLOOKUP($A439,'[1]Post consultation'!$A:$W,17,FALSE)</f>
        <v>✓</v>
      </c>
      <c r="R439" s="10">
        <f>VLOOKUP($A439,'[1]Post consultation'!$A:$W,18,FALSE)</f>
        <v>0</v>
      </c>
      <c r="S439" s="10">
        <f>VLOOKUP($A439,'[1]Post consultation'!$A:$W,19,FALSE)</f>
        <v>0</v>
      </c>
      <c r="T439" s="10">
        <f>VLOOKUP($A439,'[1]Post consultation'!$A:$W,20,FALSE)</f>
        <v>0</v>
      </c>
      <c r="U439" s="10">
        <f>VLOOKUP($A439,'[1]Post consultation'!$A:$W,21,FALSE)</f>
        <v>0</v>
      </c>
      <c r="V439" s="10">
        <f>VLOOKUP($A439,'[1]Post consultation'!$A:$W,22,FALSE)</f>
        <v>0</v>
      </c>
      <c r="W439" s="10">
        <f>VLOOKUP($A439,'[1]Post consultation'!$A:$W,23,FALSE)</f>
        <v>0</v>
      </c>
    </row>
    <row r="440" spans="1:23" x14ac:dyDescent="0.4">
      <c r="A440" s="11" t="s">
        <v>896</v>
      </c>
      <c r="B440" s="9" t="s">
        <v>274</v>
      </c>
      <c r="C440" s="9" t="s">
        <v>28</v>
      </c>
      <c r="D440" s="10" t="str">
        <f>VLOOKUP($A440,'[1]Post consultation'!$A:$W,4,FALSE)</f>
        <v>✓</v>
      </c>
      <c r="E440" s="10">
        <f>VLOOKUP($A440,'[1]Post consultation'!$A:$W,5,FALSE)</f>
        <v>0</v>
      </c>
      <c r="F440" s="10">
        <f>VLOOKUP($A440,'[1]Post consultation'!$A:$W,6,FALSE)</f>
        <v>0</v>
      </c>
      <c r="G440" s="10">
        <f>VLOOKUP($A440,'[1]Post consultation'!$A:$W,7,FALSE)</f>
        <v>0</v>
      </c>
      <c r="H440" s="10">
        <f>VLOOKUP($A440,'[1]Post consultation'!$A:$W,8,FALSE)</f>
        <v>0</v>
      </c>
      <c r="I440" s="10" t="str">
        <f>VLOOKUP($A440,'[1]Post consultation'!$A:$W,9,FALSE)</f>
        <v>✓</v>
      </c>
      <c r="J440" s="10" t="str">
        <f>VLOOKUP($A440,'[1]Post consultation'!$A:$W,10,FALSE)</f>
        <v>✓</v>
      </c>
      <c r="K440" s="10">
        <f>VLOOKUP($A440,'[1]Post consultation'!$A:$W,11,FALSE)</f>
        <v>0</v>
      </c>
      <c r="L440" s="10" t="str">
        <f>VLOOKUP($A440,'[1]Post consultation'!$A:$W,12,FALSE)</f>
        <v>✓</v>
      </c>
      <c r="M440" s="10">
        <f>VLOOKUP($A440,'[1]Post consultation'!$A:$W,13,FALSE)</f>
        <v>0</v>
      </c>
      <c r="N440" s="10">
        <f>VLOOKUP($A440,'[1]Post consultation'!$A:$W,14,FALSE)</f>
        <v>0</v>
      </c>
      <c r="O440" s="10">
        <f>VLOOKUP($A440,'[1]Post consultation'!$A:$W,15,FALSE)</f>
        <v>0</v>
      </c>
      <c r="P440" s="10">
        <f>VLOOKUP($A440,'[1]Post consultation'!$A:$W,16,FALSE)</f>
        <v>0</v>
      </c>
      <c r="Q440" s="10" t="str">
        <f>VLOOKUP($A440,'[1]Post consultation'!$A:$W,17,FALSE)</f>
        <v>✓</v>
      </c>
      <c r="R440" s="10">
        <f>VLOOKUP($A440,'[1]Post consultation'!$A:$W,18,FALSE)</f>
        <v>0</v>
      </c>
      <c r="S440" s="10">
        <f>VLOOKUP($A440,'[1]Post consultation'!$A:$W,19,FALSE)</f>
        <v>0</v>
      </c>
      <c r="T440" s="10">
        <f>VLOOKUP($A440,'[1]Post consultation'!$A:$W,20,FALSE)</f>
        <v>0</v>
      </c>
      <c r="U440" s="10">
        <f>VLOOKUP($A440,'[1]Post consultation'!$A:$W,21,FALSE)</f>
        <v>0</v>
      </c>
      <c r="V440" s="10">
        <f>VLOOKUP($A440,'[1]Post consultation'!$A:$W,22,FALSE)</f>
        <v>0</v>
      </c>
      <c r="W440" s="10">
        <f>VLOOKUP($A440,'[1]Post consultation'!$A:$W,23,FALSE)</f>
        <v>0</v>
      </c>
    </row>
    <row r="441" spans="1:23" x14ac:dyDescent="0.4">
      <c r="A441" s="11" t="s">
        <v>897</v>
      </c>
      <c r="B441" s="9" t="s">
        <v>898</v>
      </c>
      <c r="C441" s="9" t="s">
        <v>28</v>
      </c>
      <c r="D441" s="10" t="str">
        <f>VLOOKUP($A441,'[1]Post consultation'!$A:$W,4,FALSE)</f>
        <v>✓</v>
      </c>
      <c r="E441" s="10">
        <f>VLOOKUP($A441,'[1]Post consultation'!$A:$W,5,FALSE)</f>
        <v>0</v>
      </c>
      <c r="F441" s="10">
        <f>VLOOKUP($A441,'[1]Post consultation'!$A:$W,6,FALSE)</f>
        <v>0</v>
      </c>
      <c r="G441" s="10">
        <f>VLOOKUP($A441,'[1]Post consultation'!$A:$W,7,FALSE)</f>
        <v>0</v>
      </c>
      <c r="H441" s="10">
        <f>VLOOKUP($A441,'[1]Post consultation'!$A:$W,8,FALSE)</f>
        <v>0</v>
      </c>
      <c r="I441" s="10">
        <f>VLOOKUP($A441,'[1]Post consultation'!$A:$W,9,FALSE)</f>
        <v>0</v>
      </c>
      <c r="J441" s="10" t="str">
        <f>VLOOKUP($A441,'[1]Post consultation'!$A:$W,10,FALSE)</f>
        <v>✓</v>
      </c>
      <c r="K441" s="10" t="str">
        <f>VLOOKUP($A441,'[1]Post consultation'!$A:$W,11,FALSE)</f>
        <v>✓</v>
      </c>
      <c r="L441" s="10" t="str">
        <f>VLOOKUP($A441,'[1]Post consultation'!$A:$W,12,FALSE)</f>
        <v>✓</v>
      </c>
      <c r="M441" s="10">
        <f>VLOOKUP($A441,'[1]Post consultation'!$A:$W,13,FALSE)</f>
        <v>0</v>
      </c>
      <c r="N441" s="10" t="str">
        <f>VLOOKUP($A441,'[1]Post consultation'!$A:$W,14,FALSE)</f>
        <v>✓</v>
      </c>
      <c r="O441" s="10">
        <f>VLOOKUP($A441,'[1]Post consultation'!$A:$W,15,FALSE)</f>
        <v>0</v>
      </c>
      <c r="P441" s="10">
        <f>VLOOKUP($A441,'[1]Post consultation'!$A:$W,16,FALSE)</f>
        <v>0</v>
      </c>
      <c r="Q441" s="10" t="str">
        <f>VLOOKUP($A441,'[1]Post consultation'!$A:$W,17,FALSE)</f>
        <v>✓</v>
      </c>
      <c r="R441" s="10">
        <f>VLOOKUP($A441,'[1]Post consultation'!$A:$W,18,FALSE)</f>
        <v>0</v>
      </c>
      <c r="S441" s="10">
        <f>VLOOKUP($A441,'[1]Post consultation'!$A:$W,19,FALSE)</f>
        <v>0</v>
      </c>
      <c r="T441" s="10">
        <f>VLOOKUP($A441,'[1]Post consultation'!$A:$W,20,FALSE)</f>
        <v>0</v>
      </c>
      <c r="U441" s="10">
        <f>VLOOKUP($A441,'[1]Post consultation'!$A:$W,21,FALSE)</f>
        <v>0</v>
      </c>
      <c r="V441" s="10">
        <f>VLOOKUP($A441,'[1]Post consultation'!$A:$W,22,FALSE)</f>
        <v>0</v>
      </c>
      <c r="W441" s="10">
        <f>VLOOKUP($A441,'[1]Post consultation'!$A:$W,23,FALSE)</f>
        <v>0</v>
      </c>
    </row>
    <row r="442" spans="1:23" x14ac:dyDescent="0.4">
      <c r="A442" s="11" t="s">
        <v>899</v>
      </c>
      <c r="B442" s="9" t="s">
        <v>900</v>
      </c>
      <c r="C442" s="9" t="s">
        <v>901</v>
      </c>
      <c r="D442" s="10" t="str">
        <f>VLOOKUP($A442,'[1]Post consultation'!$A:$W,4,FALSE)</f>
        <v>✓</v>
      </c>
      <c r="E442" s="10">
        <f>VLOOKUP($A442,'[1]Post consultation'!$A:$W,5,FALSE)</f>
        <v>0</v>
      </c>
      <c r="F442" s="10">
        <f>VLOOKUP($A442,'[1]Post consultation'!$A:$W,6,FALSE)</f>
        <v>0</v>
      </c>
      <c r="G442" s="10">
        <f>VLOOKUP($A442,'[1]Post consultation'!$A:$W,7,FALSE)</f>
        <v>0</v>
      </c>
      <c r="H442" s="10">
        <f>VLOOKUP($A442,'[1]Post consultation'!$A:$W,8,FALSE)</f>
        <v>0</v>
      </c>
      <c r="I442" s="10" t="str">
        <f>VLOOKUP($A442,'[1]Post consultation'!$A:$W,9,FALSE)</f>
        <v>✓</v>
      </c>
      <c r="J442" s="10" t="str">
        <f>VLOOKUP($A442,'[1]Post consultation'!$A:$W,10,FALSE)</f>
        <v>✓</v>
      </c>
      <c r="K442" s="10">
        <f>VLOOKUP($A442,'[1]Post consultation'!$A:$W,11,FALSE)</f>
        <v>0</v>
      </c>
      <c r="L442" s="10" t="str">
        <f>VLOOKUP($A442,'[1]Post consultation'!$A:$W,12,FALSE)</f>
        <v>✓</v>
      </c>
      <c r="M442" s="10">
        <f>VLOOKUP($A442,'[1]Post consultation'!$A:$W,13,FALSE)</f>
        <v>0</v>
      </c>
      <c r="N442" s="10">
        <f>VLOOKUP($A442,'[1]Post consultation'!$A:$W,14,FALSE)</f>
        <v>0</v>
      </c>
      <c r="O442" s="10">
        <f>VLOOKUP($A442,'[1]Post consultation'!$A:$W,15,FALSE)</f>
        <v>0</v>
      </c>
      <c r="P442" s="10">
        <f>VLOOKUP($A442,'[1]Post consultation'!$A:$W,16,FALSE)</f>
        <v>0</v>
      </c>
      <c r="Q442" s="10" t="str">
        <f>VLOOKUP($A442,'[1]Post consultation'!$A:$W,17,FALSE)</f>
        <v>✓</v>
      </c>
      <c r="R442" s="10">
        <f>VLOOKUP($A442,'[1]Post consultation'!$A:$W,18,FALSE)</f>
        <v>0</v>
      </c>
      <c r="S442" s="10">
        <f>VLOOKUP($A442,'[1]Post consultation'!$A:$W,19,FALSE)</f>
        <v>0</v>
      </c>
      <c r="T442" s="10">
        <f>VLOOKUP($A442,'[1]Post consultation'!$A:$W,20,FALSE)</f>
        <v>0</v>
      </c>
      <c r="U442" s="10">
        <f>VLOOKUP($A442,'[1]Post consultation'!$A:$W,21,FALSE)</f>
        <v>0</v>
      </c>
      <c r="V442" s="10">
        <f>VLOOKUP($A442,'[1]Post consultation'!$A:$W,22,FALSE)</f>
        <v>0</v>
      </c>
      <c r="W442" s="10">
        <f>VLOOKUP($A442,'[1]Post consultation'!$A:$W,23,FALSE)</f>
        <v>0</v>
      </c>
    </row>
    <row r="443" spans="1:23" x14ac:dyDescent="0.4">
      <c r="A443" s="11" t="s">
        <v>902</v>
      </c>
      <c r="B443" s="9" t="s">
        <v>392</v>
      </c>
      <c r="C443" s="9" t="s">
        <v>34</v>
      </c>
      <c r="D443" s="10" t="str">
        <f>VLOOKUP($A443,'[1]Post consultation'!$A:$W,4,FALSE)</f>
        <v>✓</v>
      </c>
      <c r="E443" s="10">
        <f>VLOOKUP($A443,'[1]Post consultation'!$A:$W,5,FALSE)</f>
        <v>0</v>
      </c>
      <c r="F443" s="10">
        <f>VLOOKUP($A443,'[1]Post consultation'!$A:$W,6,FALSE)</f>
        <v>0</v>
      </c>
      <c r="G443" s="10">
        <f>VLOOKUP($A443,'[1]Post consultation'!$A:$W,7,FALSE)</f>
        <v>0</v>
      </c>
      <c r="H443" s="10">
        <f>VLOOKUP($A443,'[1]Post consultation'!$A:$W,8,FALSE)</f>
        <v>0</v>
      </c>
      <c r="I443" s="10">
        <f>VLOOKUP($A443,'[1]Post consultation'!$A:$W,9,FALSE)</f>
        <v>0</v>
      </c>
      <c r="J443" s="10" t="str">
        <f>VLOOKUP($A443,'[1]Post consultation'!$A:$W,10,FALSE)</f>
        <v>✓</v>
      </c>
      <c r="K443" s="10" t="str">
        <f>VLOOKUP($A443,'[1]Post consultation'!$A:$W,11,FALSE)</f>
        <v>✓</v>
      </c>
      <c r="L443" s="10" t="str">
        <f>VLOOKUP($A443,'[1]Post consultation'!$A:$W,12,FALSE)</f>
        <v>✓</v>
      </c>
      <c r="M443" s="10">
        <f>VLOOKUP($A443,'[1]Post consultation'!$A:$W,13,FALSE)</f>
        <v>0</v>
      </c>
      <c r="N443" s="10" t="str">
        <f>VLOOKUP($A443,'[1]Post consultation'!$A:$W,14,FALSE)</f>
        <v>✓</v>
      </c>
      <c r="O443" s="10">
        <f>VLOOKUP($A443,'[1]Post consultation'!$A:$W,15,FALSE)</f>
        <v>0</v>
      </c>
      <c r="P443" s="10">
        <f>VLOOKUP($A443,'[1]Post consultation'!$A:$W,16,FALSE)</f>
        <v>0</v>
      </c>
      <c r="Q443" s="10" t="str">
        <f>VLOOKUP($A443,'[1]Post consultation'!$A:$W,17,FALSE)</f>
        <v>✓</v>
      </c>
      <c r="R443" s="10">
        <f>VLOOKUP($A443,'[1]Post consultation'!$A:$W,18,FALSE)</f>
        <v>0</v>
      </c>
      <c r="S443" s="10">
        <f>VLOOKUP($A443,'[1]Post consultation'!$A:$W,19,FALSE)</f>
        <v>0</v>
      </c>
      <c r="T443" s="10">
        <f>VLOOKUP($A443,'[1]Post consultation'!$A:$W,20,FALSE)</f>
        <v>0</v>
      </c>
      <c r="U443" s="10">
        <f>VLOOKUP($A443,'[1]Post consultation'!$A:$W,21,FALSE)</f>
        <v>0</v>
      </c>
      <c r="V443" s="10">
        <f>VLOOKUP($A443,'[1]Post consultation'!$A:$W,22,FALSE)</f>
        <v>0</v>
      </c>
      <c r="W443" s="10">
        <f>VLOOKUP($A443,'[1]Post consultation'!$A:$W,23,FALSE)</f>
        <v>0</v>
      </c>
    </row>
    <row r="444" spans="1:23" x14ac:dyDescent="0.4">
      <c r="A444" s="11" t="s">
        <v>903</v>
      </c>
      <c r="B444" s="9" t="s">
        <v>516</v>
      </c>
      <c r="C444" s="9" t="s">
        <v>904</v>
      </c>
      <c r="D444" s="10" t="str">
        <f>VLOOKUP($A444,'[1]Post consultation'!$A:$W,4,FALSE)</f>
        <v>✓</v>
      </c>
      <c r="E444" s="10">
        <f>VLOOKUP($A444,'[1]Post consultation'!$A:$W,5,FALSE)</f>
        <v>0</v>
      </c>
      <c r="F444" s="10">
        <f>VLOOKUP($A444,'[1]Post consultation'!$A:$W,6,FALSE)</f>
        <v>0</v>
      </c>
      <c r="G444" s="10">
        <f>VLOOKUP($A444,'[1]Post consultation'!$A:$W,7,FALSE)</f>
        <v>0</v>
      </c>
      <c r="H444" s="10">
        <f>VLOOKUP($A444,'[1]Post consultation'!$A:$W,8,FALSE)</f>
        <v>0</v>
      </c>
      <c r="I444" s="10" t="str">
        <f>VLOOKUP($A444,'[1]Post consultation'!$A:$W,9,FALSE)</f>
        <v>✓</v>
      </c>
      <c r="J444" s="10" t="str">
        <f>VLOOKUP($A444,'[1]Post consultation'!$A:$W,10,FALSE)</f>
        <v>✓</v>
      </c>
      <c r="K444" s="10" t="str">
        <f>VLOOKUP($A444,'[1]Post consultation'!$A:$W,11,FALSE)</f>
        <v>✓</v>
      </c>
      <c r="L444" s="10" t="str">
        <f>VLOOKUP($A444,'[1]Post consultation'!$A:$W,12,FALSE)</f>
        <v>✓</v>
      </c>
      <c r="M444" s="10">
        <f>VLOOKUP($A444,'[1]Post consultation'!$A:$W,13,FALSE)</f>
        <v>0</v>
      </c>
      <c r="N444" s="10">
        <f>VLOOKUP($A444,'[1]Post consultation'!$A:$W,14,FALSE)</f>
        <v>0</v>
      </c>
      <c r="O444" s="10">
        <f>VLOOKUP($A444,'[1]Post consultation'!$A:$W,15,FALSE)</f>
        <v>0</v>
      </c>
      <c r="P444" s="10">
        <f>VLOOKUP($A444,'[1]Post consultation'!$A:$W,16,FALSE)</f>
        <v>0</v>
      </c>
      <c r="Q444" s="10" t="str">
        <f>VLOOKUP($A444,'[1]Post consultation'!$A:$W,17,FALSE)</f>
        <v>✓</v>
      </c>
      <c r="R444" s="10" t="str">
        <f>VLOOKUP($A444,'[1]Post consultation'!$A:$W,18,FALSE)</f>
        <v>✓</v>
      </c>
      <c r="S444" s="10">
        <f>VLOOKUP($A444,'[1]Post consultation'!$A:$W,19,FALSE)</f>
        <v>0</v>
      </c>
      <c r="T444" s="10">
        <f>VLOOKUP($A444,'[1]Post consultation'!$A:$W,20,FALSE)</f>
        <v>0</v>
      </c>
      <c r="U444" s="10">
        <f>VLOOKUP($A444,'[1]Post consultation'!$A:$W,21,FALSE)</f>
        <v>0</v>
      </c>
      <c r="V444" s="10">
        <f>VLOOKUP($A444,'[1]Post consultation'!$A:$W,22,FALSE)</f>
        <v>0</v>
      </c>
      <c r="W444" s="10">
        <f>VLOOKUP($A444,'[1]Post consultation'!$A:$W,23,FALSE)</f>
        <v>0</v>
      </c>
    </row>
    <row r="445" spans="1:23" x14ac:dyDescent="0.4">
      <c r="A445" s="8" t="s">
        <v>905</v>
      </c>
      <c r="B445" s="9" t="s">
        <v>92</v>
      </c>
      <c r="C445" s="9" t="s">
        <v>906</v>
      </c>
      <c r="D445" s="10" t="str">
        <f>VLOOKUP($A445,'[1]Post consultation'!$A:$W,4,FALSE)</f>
        <v>✓</v>
      </c>
      <c r="E445" s="10">
        <f>VLOOKUP($A445,'[1]Post consultation'!$A:$W,5,FALSE)</f>
        <v>0</v>
      </c>
      <c r="F445" s="10">
        <f>VLOOKUP($A445,'[1]Post consultation'!$A:$W,6,FALSE)</f>
        <v>0</v>
      </c>
      <c r="G445" s="10">
        <f>VLOOKUP($A445,'[1]Post consultation'!$A:$W,7,FALSE)</f>
        <v>0</v>
      </c>
      <c r="H445" s="10">
        <f>VLOOKUP($A445,'[1]Post consultation'!$A:$W,8,FALSE)</f>
        <v>0</v>
      </c>
      <c r="I445" s="10">
        <f>VLOOKUP($A445,'[1]Post consultation'!$A:$W,9,FALSE)</f>
        <v>0</v>
      </c>
      <c r="J445" s="10" t="str">
        <f>VLOOKUP($A445,'[1]Post consultation'!$A:$W,10,FALSE)</f>
        <v>✓</v>
      </c>
      <c r="K445" s="10">
        <f>VLOOKUP($A445,'[1]Post consultation'!$A:$W,11,FALSE)</f>
        <v>0</v>
      </c>
      <c r="L445" s="10" t="str">
        <f>VLOOKUP($A445,'[1]Post consultation'!$A:$W,12,FALSE)</f>
        <v>✓</v>
      </c>
      <c r="M445" s="10">
        <f>VLOOKUP($A445,'[1]Post consultation'!$A:$W,13,FALSE)</f>
        <v>0</v>
      </c>
      <c r="N445" s="10">
        <f>VLOOKUP($A445,'[1]Post consultation'!$A:$W,14,FALSE)</f>
        <v>0</v>
      </c>
      <c r="O445" s="10">
        <f>VLOOKUP($A445,'[1]Post consultation'!$A:$W,15,FALSE)</f>
        <v>0</v>
      </c>
      <c r="P445" s="10">
        <f>VLOOKUP($A445,'[1]Post consultation'!$A:$W,16,FALSE)</f>
        <v>0</v>
      </c>
      <c r="Q445" s="10" t="str">
        <f>VLOOKUP($A445,'[1]Post consultation'!$A:$W,17,FALSE)</f>
        <v>✓</v>
      </c>
      <c r="R445" s="10">
        <f>VLOOKUP($A445,'[1]Post consultation'!$A:$W,18,FALSE)</f>
        <v>0</v>
      </c>
      <c r="S445" s="10">
        <f>VLOOKUP($A445,'[1]Post consultation'!$A:$W,19,FALSE)</f>
        <v>0</v>
      </c>
      <c r="T445" s="10">
        <f>VLOOKUP($A445,'[1]Post consultation'!$A:$W,20,FALSE)</f>
        <v>0</v>
      </c>
      <c r="U445" s="10">
        <f>VLOOKUP($A445,'[1]Post consultation'!$A:$W,21,FALSE)</f>
        <v>0</v>
      </c>
      <c r="V445" s="10">
        <f>VLOOKUP($A445,'[1]Post consultation'!$A:$W,22,FALSE)</f>
        <v>0</v>
      </c>
      <c r="W445" s="10">
        <f>VLOOKUP($A445,'[1]Post consultation'!$A:$W,23,FALSE)</f>
        <v>0</v>
      </c>
    </row>
    <row r="446" spans="1:23" x14ac:dyDescent="0.4">
      <c r="A446" s="8" t="s">
        <v>907</v>
      </c>
      <c r="B446" s="9" t="s">
        <v>908</v>
      </c>
      <c r="C446" s="9" t="s">
        <v>34</v>
      </c>
      <c r="D446" s="10" t="str">
        <f>VLOOKUP($A446,'[1]Post consultation'!$A:$W,4,FALSE)</f>
        <v>✓</v>
      </c>
      <c r="E446" s="10">
        <f>VLOOKUP($A446,'[1]Post consultation'!$A:$W,5,FALSE)</f>
        <v>0</v>
      </c>
      <c r="F446" s="10">
        <f>VLOOKUP($A446,'[1]Post consultation'!$A:$W,6,FALSE)</f>
        <v>0</v>
      </c>
      <c r="G446" s="10">
        <f>VLOOKUP($A446,'[1]Post consultation'!$A:$W,7,FALSE)</f>
        <v>0</v>
      </c>
      <c r="H446" s="10">
        <f>VLOOKUP($A446,'[1]Post consultation'!$A:$W,8,FALSE)</f>
        <v>0</v>
      </c>
      <c r="I446" s="10" t="str">
        <f>VLOOKUP($A446,'[1]Post consultation'!$A:$W,9,FALSE)</f>
        <v>✓</v>
      </c>
      <c r="J446" s="10" t="str">
        <f>VLOOKUP($A446,'[1]Post consultation'!$A:$W,10,FALSE)</f>
        <v>✓</v>
      </c>
      <c r="K446" s="10">
        <f>VLOOKUP($A446,'[1]Post consultation'!$A:$W,11,FALSE)</f>
        <v>0</v>
      </c>
      <c r="L446" s="10" t="str">
        <f>VLOOKUP($A446,'[1]Post consultation'!$A:$W,12,FALSE)</f>
        <v>✓</v>
      </c>
      <c r="M446" s="10">
        <f>VLOOKUP($A446,'[1]Post consultation'!$A:$W,13,FALSE)</f>
        <v>0</v>
      </c>
      <c r="N446" s="10">
        <f>VLOOKUP($A446,'[1]Post consultation'!$A:$W,14,FALSE)</f>
        <v>0</v>
      </c>
      <c r="O446" s="10">
        <f>VLOOKUP($A446,'[1]Post consultation'!$A:$W,15,FALSE)</f>
        <v>0</v>
      </c>
      <c r="P446" s="10">
        <f>VLOOKUP($A446,'[1]Post consultation'!$A:$W,16,FALSE)</f>
        <v>0</v>
      </c>
      <c r="Q446" s="10" t="str">
        <f>VLOOKUP($A446,'[1]Post consultation'!$A:$W,17,FALSE)</f>
        <v>✓</v>
      </c>
      <c r="R446" s="10">
        <f>VLOOKUP($A446,'[1]Post consultation'!$A:$W,18,FALSE)</f>
        <v>0</v>
      </c>
      <c r="S446" s="10">
        <f>VLOOKUP($A446,'[1]Post consultation'!$A:$W,19,FALSE)</f>
        <v>0</v>
      </c>
      <c r="T446" s="10">
        <f>VLOOKUP($A446,'[1]Post consultation'!$A:$W,20,FALSE)</f>
        <v>0</v>
      </c>
      <c r="U446" s="10">
        <f>VLOOKUP($A446,'[1]Post consultation'!$A:$W,21,FALSE)</f>
        <v>0</v>
      </c>
      <c r="V446" s="10">
        <f>VLOOKUP($A446,'[1]Post consultation'!$A:$W,22,FALSE)</f>
        <v>0</v>
      </c>
      <c r="W446" s="10">
        <f>VLOOKUP($A446,'[1]Post consultation'!$A:$W,23,FALSE)</f>
        <v>0</v>
      </c>
    </row>
    <row r="447" spans="1:23" x14ac:dyDescent="0.4">
      <c r="A447" s="8" t="s">
        <v>909</v>
      </c>
      <c r="B447" s="9" t="s">
        <v>910</v>
      </c>
      <c r="C447" s="9" t="s">
        <v>28</v>
      </c>
      <c r="D447" s="10" t="str">
        <f>VLOOKUP($A447,'[1]Post consultation'!$A:$W,4,FALSE)</f>
        <v>✓</v>
      </c>
      <c r="E447" s="10">
        <f>VLOOKUP($A447,'[1]Post consultation'!$A:$W,5,FALSE)</f>
        <v>0</v>
      </c>
      <c r="F447" s="10">
        <f>VLOOKUP($A447,'[1]Post consultation'!$A:$W,6,FALSE)</f>
        <v>0</v>
      </c>
      <c r="G447" s="10">
        <f>VLOOKUP($A447,'[1]Post consultation'!$A:$W,7,FALSE)</f>
        <v>0</v>
      </c>
      <c r="H447" s="10">
        <f>VLOOKUP($A447,'[1]Post consultation'!$A:$W,8,FALSE)</f>
        <v>0</v>
      </c>
      <c r="I447" s="10" t="str">
        <f>VLOOKUP($A447,'[1]Post consultation'!$A:$W,9,FALSE)</f>
        <v>✓</v>
      </c>
      <c r="J447" s="10" t="str">
        <f>VLOOKUP($A447,'[1]Post consultation'!$A:$W,10,FALSE)</f>
        <v>✓</v>
      </c>
      <c r="K447" s="10">
        <f>VLOOKUP($A447,'[1]Post consultation'!$A:$W,11,FALSE)</f>
        <v>0</v>
      </c>
      <c r="L447" s="10" t="str">
        <f>VLOOKUP($A447,'[1]Post consultation'!$A:$W,12,FALSE)</f>
        <v>✓</v>
      </c>
      <c r="M447" s="10">
        <f>VLOOKUP($A447,'[1]Post consultation'!$A:$W,13,FALSE)</f>
        <v>0</v>
      </c>
      <c r="N447" s="10">
        <f>VLOOKUP($A447,'[1]Post consultation'!$A:$W,14,FALSE)</f>
        <v>0</v>
      </c>
      <c r="O447" s="10">
        <f>VLOOKUP($A447,'[1]Post consultation'!$A:$W,15,FALSE)</f>
        <v>0</v>
      </c>
      <c r="P447" s="10">
        <f>VLOOKUP($A447,'[1]Post consultation'!$A:$W,16,FALSE)</f>
        <v>0</v>
      </c>
      <c r="Q447" s="10" t="str">
        <f>VLOOKUP($A447,'[1]Post consultation'!$A:$W,17,FALSE)</f>
        <v>✓</v>
      </c>
      <c r="R447" s="10">
        <f>VLOOKUP($A447,'[1]Post consultation'!$A:$W,18,FALSE)</f>
        <v>0</v>
      </c>
      <c r="S447" s="10">
        <f>VLOOKUP($A447,'[1]Post consultation'!$A:$W,19,FALSE)</f>
        <v>0</v>
      </c>
      <c r="T447" s="10">
        <f>VLOOKUP($A447,'[1]Post consultation'!$A:$W,20,FALSE)</f>
        <v>0</v>
      </c>
      <c r="U447" s="10">
        <f>VLOOKUP($A447,'[1]Post consultation'!$A:$W,21,FALSE)</f>
        <v>0</v>
      </c>
      <c r="V447" s="10">
        <f>VLOOKUP($A447,'[1]Post consultation'!$A:$W,22,FALSE)</f>
        <v>0</v>
      </c>
      <c r="W447" s="10">
        <f>VLOOKUP($A447,'[1]Post consultation'!$A:$W,23,FALSE)</f>
        <v>0</v>
      </c>
    </row>
    <row r="448" spans="1:23" x14ac:dyDescent="0.4">
      <c r="A448" s="8" t="s">
        <v>911</v>
      </c>
      <c r="B448" s="9" t="s">
        <v>910</v>
      </c>
      <c r="C448" s="9" t="s">
        <v>901</v>
      </c>
      <c r="D448" s="10" t="str">
        <f>VLOOKUP($A448,'[1]Post consultation'!$A:$W,4,FALSE)</f>
        <v>✓</v>
      </c>
      <c r="E448" s="10">
        <f>VLOOKUP($A448,'[1]Post consultation'!$A:$W,5,FALSE)</f>
        <v>0</v>
      </c>
      <c r="F448" s="10">
        <f>VLOOKUP($A448,'[1]Post consultation'!$A:$W,6,FALSE)</f>
        <v>0</v>
      </c>
      <c r="G448" s="10">
        <f>VLOOKUP($A448,'[1]Post consultation'!$A:$W,7,FALSE)</f>
        <v>0</v>
      </c>
      <c r="H448" s="10">
        <f>VLOOKUP($A448,'[1]Post consultation'!$A:$W,8,FALSE)</f>
        <v>0</v>
      </c>
      <c r="I448" s="10" t="str">
        <f>VLOOKUP($A448,'[1]Post consultation'!$A:$W,9,FALSE)</f>
        <v>✓</v>
      </c>
      <c r="J448" s="10" t="str">
        <f>VLOOKUP($A448,'[1]Post consultation'!$A:$W,10,FALSE)</f>
        <v>✓</v>
      </c>
      <c r="K448" s="10">
        <f>VLOOKUP($A448,'[1]Post consultation'!$A:$W,11,FALSE)</f>
        <v>0</v>
      </c>
      <c r="L448" s="10" t="str">
        <f>VLOOKUP($A448,'[1]Post consultation'!$A:$W,12,FALSE)</f>
        <v>✓</v>
      </c>
      <c r="M448" s="10">
        <f>VLOOKUP($A448,'[1]Post consultation'!$A:$W,13,FALSE)</f>
        <v>0</v>
      </c>
      <c r="N448" s="10">
        <f>VLOOKUP($A448,'[1]Post consultation'!$A:$W,14,FALSE)</f>
        <v>0</v>
      </c>
      <c r="O448" s="10">
        <f>VLOOKUP($A448,'[1]Post consultation'!$A:$W,15,FALSE)</f>
        <v>0</v>
      </c>
      <c r="P448" s="10">
        <f>VLOOKUP($A448,'[1]Post consultation'!$A:$W,16,FALSE)</f>
        <v>0</v>
      </c>
      <c r="Q448" s="10" t="str">
        <f>VLOOKUP($A448,'[1]Post consultation'!$A:$W,17,FALSE)</f>
        <v>✓</v>
      </c>
      <c r="R448" s="10">
        <f>VLOOKUP($A448,'[1]Post consultation'!$A:$W,18,FALSE)</f>
        <v>0</v>
      </c>
      <c r="S448" s="10">
        <f>VLOOKUP($A448,'[1]Post consultation'!$A:$W,19,FALSE)</f>
        <v>0</v>
      </c>
      <c r="T448" s="10">
        <f>VLOOKUP($A448,'[1]Post consultation'!$A:$W,20,FALSE)</f>
        <v>0</v>
      </c>
      <c r="U448" s="10">
        <f>VLOOKUP($A448,'[1]Post consultation'!$A:$W,21,FALSE)</f>
        <v>0</v>
      </c>
      <c r="V448" s="10">
        <f>VLOOKUP($A448,'[1]Post consultation'!$A:$W,22,FALSE)</f>
        <v>0</v>
      </c>
      <c r="W448" s="10">
        <f>VLOOKUP($A448,'[1]Post consultation'!$A:$W,23,FALSE)</f>
        <v>0</v>
      </c>
    </row>
    <row r="449" spans="1:23" x14ac:dyDescent="0.4">
      <c r="A449" s="8" t="s">
        <v>912</v>
      </c>
      <c r="B449" s="9" t="s">
        <v>175</v>
      </c>
      <c r="C449" s="9" t="s">
        <v>856</v>
      </c>
      <c r="D449" s="10" t="str">
        <f>VLOOKUP($A449,'[1]Post consultation'!$A:$W,4,FALSE)</f>
        <v>✓</v>
      </c>
      <c r="E449" s="10">
        <f>VLOOKUP($A449,'[1]Post consultation'!$A:$W,5,FALSE)</f>
        <v>0</v>
      </c>
      <c r="F449" s="10">
        <f>VLOOKUP($A449,'[1]Post consultation'!$A:$W,6,FALSE)</f>
        <v>0</v>
      </c>
      <c r="G449" s="10">
        <f>VLOOKUP($A449,'[1]Post consultation'!$A:$W,7,FALSE)</f>
        <v>0</v>
      </c>
      <c r="H449" s="10">
        <f>VLOOKUP($A449,'[1]Post consultation'!$A:$W,8,FALSE)</f>
        <v>0</v>
      </c>
      <c r="I449" s="10">
        <f>VLOOKUP($A449,'[1]Post consultation'!$A:$W,9,FALSE)</f>
        <v>0</v>
      </c>
      <c r="J449" s="10" t="str">
        <f>VLOOKUP($A449,'[1]Post consultation'!$A:$W,10,FALSE)</f>
        <v>✓</v>
      </c>
      <c r="K449" s="10" t="str">
        <f>VLOOKUP($A449,'[1]Post consultation'!$A:$W,11,FALSE)</f>
        <v>✓</v>
      </c>
      <c r="L449" s="10" t="str">
        <f>VLOOKUP($A449,'[1]Post consultation'!$A:$W,12,FALSE)</f>
        <v>✓</v>
      </c>
      <c r="M449" s="10">
        <f>VLOOKUP($A449,'[1]Post consultation'!$A:$W,13,FALSE)</f>
        <v>0</v>
      </c>
      <c r="N449" s="10">
        <f>VLOOKUP($A449,'[1]Post consultation'!$A:$W,14,FALSE)</f>
        <v>0</v>
      </c>
      <c r="O449" s="10">
        <f>VLOOKUP($A449,'[1]Post consultation'!$A:$W,15,FALSE)</f>
        <v>0</v>
      </c>
      <c r="P449" s="10">
        <f>VLOOKUP($A449,'[1]Post consultation'!$A:$W,16,FALSE)</f>
        <v>0</v>
      </c>
      <c r="Q449" s="10">
        <f>VLOOKUP($A449,'[1]Post consultation'!$A:$W,17,FALSE)</f>
        <v>0</v>
      </c>
      <c r="R449" s="10" t="str">
        <f>VLOOKUP($A449,'[1]Post consultation'!$A:$W,18,FALSE)</f>
        <v>✓</v>
      </c>
      <c r="S449" s="10">
        <f>VLOOKUP($A449,'[1]Post consultation'!$A:$W,19,FALSE)</f>
        <v>0</v>
      </c>
      <c r="T449" s="10">
        <f>VLOOKUP($A449,'[1]Post consultation'!$A:$W,20,FALSE)</f>
        <v>0</v>
      </c>
      <c r="U449" s="10">
        <f>VLOOKUP($A449,'[1]Post consultation'!$A:$W,21,FALSE)</f>
        <v>0</v>
      </c>
      <c r="V449" s="10">
        <f>VLOOKUP($A449,'[1]Post consultation'!$A:$W,22,FALSE)</f>
        <v>0</v>
      </c>
      <c r="W449" s="10">
        <f>VLOOKUP($A449,'[1]Post consultation'!$A:$W,23,FALSE)</f>
        <v>0</v>
      </c>
    </row>
    <row r="450" spans="1:23" x14ac:dyDescent="0.4">
      <c r="A450" s="8" t="s">
        <v>913</v>
      </c>
      <c r="B450" s="9" t="s">
        <v>563</v>
      </c>
      <c r="C450" s="9" t="s">
        <v>914</v>
      </c>
      <c r="D450" s="10" t="str">
        <f>VLOOKUP($A450,'[1]Post consultation'!$A:$W,4,FALSE)</f>
        <v>✓</v>
      </c>
      <c r="E450" s="10">
        <f>VLOOKUP($A450,'[1]Post consultation'!$A:$W,5,FALSE)</f>
        <v>0</v>
      </c>
      <c r="F450" s="10">
        <f>VLOOKUP($A450,'[1]Post consultation'!$A:$W,6,FALSE)</f>
        <v>0</v>
      </c>
      <c r="G450" s="10">
        <f>VLOOKUP($A450,'[1]Post consultation'!$A:$W,7,FALSE)</f>
        <v>0</v>
      </c>
      <c r="H450" s="10">
        <f>VLOOKUP($A450,'[1]Post consultation'!$A:$W,8,FALSE)</f>
        <v>0</v>
      </c>
      <c r="I450" s="10" t="str">
        <f>VLOOKUP($A450,'[1]Post consultation'!$A:$W,9,FALSE)</f>
        <v>✓</v>
      </c>
      <c r="J450" s="10" t="str">
        <f>VLOOKUP($A450,'[1]Post consultation'!$A:$W,10,FALSE)</f>
        <v>✓</v>
      </c>
      <c r="K450" s="10">
        <f>VLOOKUP($A450,'[1]Post consultation'!$A:$W,11,FALSE)</f>
        <v>0</v>
      </c>
      <c r="L450" s="10" t="str">
        <f>VLOOKUP($A450,'[1]Post consultation'!$A:$W,12,FALSE)</f>
        <v>✓</v>
      </c>
      <c r="M450" s="10">
        <f>VLOOKUP($A450,'[1]Post consultation'!$A:$W,13,FALSE)</f>
        <v>0</v>
      </c>
      <c r="N450" s="10">
        <f>VLOOKUP($A450,'[1]Post consultation'!$A:$W,14,FALSE)</f>
        <v>0</v>
      </c>
      <c r="O450" s="10">
        <f>VLOOKUP($A450,'[1]Post consultation'!$A:$W,15,FALSE)</f>
        <v>0</v>
      </c>
      <c r="P450" s="10">
        <f>VLOOKUP($A450,'[1]Post consultation'!$A:$W,16,FALSE)</f>
        <v>0</v>
      </c>
      <c r="Q450" s="10" t="str">
        <f>VLOOKUP($A450,'[1]Post consultation'!$A:$W,17,FALSE)</f>
        <v>✓</v>
      </c>
      <c r="R450" s="10">
        <f>VLOOKUP($A450,'[1]Post consultation'!$A:$W,18,FALSE)</f>
        <v>0</v>
      </c>
      <c r="S450" s="10">
        <f>VLOOKUP($A450,'[1]Post consultation'!$A:$W,19,FALSE)</f>
        <v>0</v>
      </c>
      <c r="T450" s="10">
        <f>VLOOKUP($A450,'[1]Post consultation'!$A:$W,20,FALSE)</f>
        <v>0</v>
      </c>
      <c r="U450" s="10">
        <f>VLOOKUP($A450,'[1]Post consultation'!$A:$W,21,FALSE)</f>
        <v>0</v>
      </c>
      <c r="V450" s="10">
        <f>VLOOKUP($A450,'[1]Post consultation'!$A:$W,22,FALSE)</f>
        <v>0</v>
      </c>
      <c r="W450" s="10">
        <f>VLOOKUP($A450,'[1]Post consultation'!$A:$W,23,FALSE)</f>
        <v>0</v>
      </c>
    </row>
    <row r="451" spans="1:23" x14ac:dyDescent="0.4">
      <c r="A451" s="8" t="s">
        <v>915</v>
      </c>
      <c r="B451" s="9" t="s">
        <v>916</v>
      </c>
      <c r="C451" s="9" t="s">
        <v>510</v>
      </c>
      <c r="D451" s="10" t="str">
        <f>VLOOKUP($A451,'[1]Post consultation'!$A:$W,4,FALSE)</f>
        <v>✓</v>
      </c>
      <c r="E451" s="10">
        <f>VLOOKUP($A451,'[1]Post consultation'!$A:$W,5,FALSE)</f>
        <v>0</v>
      </c>
      <c r="F451" s="10">
        <f>VLOOKUP($A451,'[1]Post consultation'!$A:$W,6,FALSE)</f>
        <v>0</v>
      </c>
      <c r="G451" s="10">
        <f>VLOOKUP($A451,'[1]Post consultation'!$A:$W,7,FALSE)</f>
        <v>0</v>
      </c>
      <c r="H451" s="10">
        <f>VLOOKUP($A451,'[1]Post consultation'!$A:$W,8,FALSE)</f>
        <v>0</v>
      </c>
      <c r="I451" s="10">
        <f>VLOOKUP($A451,'[1]Post consultation'!$A:$W,9,FALSE)</f>
        <v>0</v>
      </c>
      <c r="J451" s="10" t="str">
        <f>VLOOKUP($A451,'[1]Post consultation'!$A:$W,10,FALSE)</f>
        <v>✓</v>
      </c>
      <c r="K451" s="10" t="str">
        <f>VLOOKUP($A451,'[1]Post consultation'!$A:$W,11,FALSE)</f>
        <v>✓</v>
      </c>
      <c r="L451" s="10" t="str">
        <f>VLOOKUP($A451,'[1]Post consultation'!$A:$W,12,FALSE)</f>
        <v>✓</v>
      </c>
      <c r="M451" s="10">
        <f>VLOOKUP($A451,'[1]Post consultation'!$A:$W,13,FALSE)</f>
        <v>0</v>
      </c>
      <c r="N451" s="10">
        <f>VLOOKUP($A451,'[1]Post consultation'!$A:$W,14,FALSE)</f>
        <v>0</v>
      </c>
      <c r="O451" s="10">
        <f>VLOOKUP($A451,'[1]Post consultation'!$A:$W,15,FALSE)</f>
        <v>0</v>
      </c>
      <c r="P451" s="10">
        <f>VLOOKUP($A451,'[1]Post consultation'!$A:$W,16,FALSE)</f>
        <v>0</v>
      </c>
      <c r="Q451" s="10" t="str">
        <f>VLOOKUP($A451,'[1]Post consultation'!$A:$W,17,FALSE)</f>
        <v>✓</v>
      </c>
      <c r="R451" s="10">
        <f>VLOOKUP($A451,'[1]Post consultation'!$A:$W,18,FALSE)</f>
        <v>0</v>
      </c>
      <c r="S451" s="10">
        <f>VLOOKUP($A451,'[1]Post consultation'!$A:$W,19,FALSE)</f>
        <v>0</v>
      </c>
      <c r="T451" s="10">
        <f>VLOOKUP($A451,'[1]Post consultation'!$A:$W,20,FALSE)</f>
        <v>0</v>
      </c>
      <c r="U451" s="10">
        <f>VLOOKUP($A451,'[1]Post consultation'!$A:$W,21,FALSE)</f>
        <v>0</v>
      </c>
      <c r="V451" s="10">
        <f>VLOOKUP($A451,'[1]Post consultation'!$A:$W,22,FALSE)</f>
        <v>0</v>
      </c>
      <c r="W451" s="10">
        <f>VLOOKUP($A451,'[1]Post consultation'!$A:$W,23,FALSE)</f>
        <v>0</v>
      </c>
    </row>
    <row r="452" spans="1:23" x14ac:dyDescent="0.4">
      <c r="A452" s="8" t="s">
        <v>917</v>
      </c>
      <c r="B452" s="9" t="s">
        <v>918</v>
      </c>
      <c r="C452" s="9" t="s">
        <v>510</v>
      </c>
      <c r="D452" s="10" t="str">
        <f>VLOOKUP($A452,'[1]Post consultation'!$A:$W,4,FALSE)</f>
        <v>✓</v>
      </c>
      <c r="E452" s="10">
        <f>VLOOKUP($A452,'[1]Post consultation'!$A:$W,5,FALSE)</f>
        <v>0</v>
      </c>
      <c r="F452" s="10">
        <f>VLOOKUP($A452,'[1]Post consultation'!$A:$W,6,FALSE)</f>
        <v>0</v>
      </c>
      <c r="G452" s="10">
        <f>VLOOKUP($A452,'[1]Post consultation'!$A:$W,7,FALSE)</f>
        <v>0</v>
      </c>
      <c r="H452" s="10">
        <f>VLOOKUP($A452,'[1]Post consultation'!$A:$W,8,FALSE)</f>
        <v>0</v>
      </c>
      <c r="I452" s="10">
        <f>VLOOKUP($A452,'[1]Post consultation'!$A:$W,9,FALSE)</f>
        <v>0</v>
      </c>
      <c r="J452" s="10" t="str">
        <f>VLOOKUP($A452,'[1]Post consultation'!$A:$W,10,FALSE)</f>
        <v>✓</v>
      </c>
      <c r="K452" s="10">
        <f>VLOOKUP($A452,'[1]Post consultation'!$A:$W,11,FALSE)</f>
        <v>0</v>
      </c>
      <c r="L452" s="10" t="str">
        <f>VLOOKUP($A452,'[1]Post consultation'!$A:$W,12,FALSE)</f>
        <v>✓</v>
      </c>
      <c r="M452" s="10">
        <f>VLOOKUP($A452,'[1]Post consultation'!$A:$W,13,FALSE)</f>
        <v>0</v>
      </c>
      <c r="N452" s="10">
        <f>VLOOKUP($A452,'[1]Post consultation'!$A:$W,14,FALSE)</f>
        <v>0</v>
      </c>
      <c r="O452" s="10">
        <f>VLOOKUP($A452,'[1]Post consultation'!$A:$W,15,FALSE)</f>
        <v>0</v>
      </c>
      <c r="P452" s="10">
        <f>VLOOKUP($A452,'[1]Post consultation'!$A:$W,16,FALSE)</f>
        <v>0</v>
      </c>
      <c r="Q452" s="10" t="str">
        <f>VLOOKUP($A452,'[1]Post consultation'!$A:$W,17,FALSE)</f>
        <v>✓</v>
      </c>
      <c r="R452" s="10">
        <f>VLOOKUP($A452,'[1]Post consultation'!$A:$W,18,FALSE)</f>
        <v>0</v>
      </c>
      <c r="S452" s="10">
        <f>VLOOKUP($A452,'[1]Post consultation'!$A:$W,19,FALSE)</f>
        <v>0</v>
      </c>
      <c r="T452" s="10">
        <f>VLOOKUP($A452,'[1]Post consultation'!$A:$W,20,FALSE)</f>
        <v>0</v>
      </c>
      <c r="U452" s="10">
        <f>VLOOKUP($A452,'[1]Post consultation'!$A:$W,21,FALSE)</f>
        <v>0</v>
      </c>
      <c r="V452" s="10">
        <f>VLOOKUP($A452,'[1]Post consultation'!$A:$W,22,FALSE)</f>
        <v>0</v>
      </c>
      <c r="W452" s="10">
        <f>VLOOKUP($A452,'[1]Post consultation'!$A:$W,23,FALSE)</f>
        <v>0</v>
      </c>
    </row>
    <row r="453" spans="1:23" x14ac:dyDescent="0.4">
      <c r="A453" s="8" t="s">
        <v>919</v>
      </c>
      <c r="B453" s="9" t="s">
        <v>920</v>
      </c>
      <c r="C453" s="9" t="s">
        <v>28</v>
      </c>
      <c r="D453" s="10" t="str">
        <f>VLOOKUP($A453,'[1]Post consultation'!$A:$W,4,FALSE)</f>
        <v>✓</v>
      </c>
      <c r="E453" s="10">
        <f>VLOOKUP($A453,'[1]Post consultation'!$A:$W,5,FALSE)</f>
        <v>0</v>
      </c>
      <c r="F453" s="10">
        <f>VLOOKUP($A453,'[1]Post consultation'!$A:$W,6,FALSE)</f>
        <v>0</v>
      </c>
      <c r="G453" s="10">
        <f>VLOOKUP($A453,'[1]Post consultation'!$A:$W,7,FALSE)</f>
        <v>0</v>
      </c>
      <c r="H453" s="10">
        <f>VLOOKUP($A453,'[1]Post consultation'!$A:$W,8,FALSE)</f>
        <v>0</v>
      </c>
      <c r="I453" s="10">
        <f>VLOOKUP($A453,'[1]Post consultation'!$A:$W,9,FALSE)</f>
        <v>0</v>
      </c>
      <c r="J453" s="10" t="str">
        <f>VLOOKUP($A453,'[1]Post consultation'!$A:$W,10,FALSE)</f>
        <v>✓</v>
      </c>
      <c r="K453" s="10" t="str">
        <f>VLOOKUP($A453,'[1]Post consultation'!$A:$W,11,FALSE)</f>
        <v>✓</v>
      </c>
      <c r="L453" s="10" t="str">
        <f>VLOOKUP($A453,'[1]Post consultation'!$A:$W,12,FALSE)</f>
        <v>✓</v>
      </c>
      <c r="M453" s="10">
        <f>VLOOKUP($A453,'[1]Post consultation'!$A:$W,13,FALSE)</f>
        <v>0</v>
      </c>
      <c r="N453" s="10" t="str">
        <f>VLOOKUP($A453,'[1]Post consultation'!$A:$W,14,FALSE)</f>
        <v>✓</v>
      </c>
      <c r="O453" s="10" t="str">
        <f>VLOOKUP($A453,'[1]Post consultation'!$A:$W,15,FALSE)</f>
        <v>✓</v>
      </c>
      <c r="P453" s="10">
        <f>VLOOKUP($A453,'[1]Post consultation'!$A:$W,16,FALSE)</f>
        <v>0</v>
      </c>
      <c r="Q453" s="10" t="str">
        <f>VLOOKUP($A453,'[1]Post consultation'!$A:$W,17,FALSE)</f>
        <v>✓</v>
      </c>
      <c r="R453" s="10">
        <f>VLOOKUP($A453,'[1]Post consultation'!$A:$W,18,FALSE)</f>
        <v>0</v>
      </c>
      <c r="S453" s="10">
        <f>VLOOKUP($A453,'[1]Post consultation'!$A:$W,19,FALSE)</f>
        <v>0</v>
      </c>
      <c r="T453" s="10">
        <f>VLOOKUP($A453,'[1]Post consultation'!$A:$W,20,FALSE)</f>
        <v>0</v>
      </c>
      <c r="U453" s="10">
        <f>VLOOKUP($A453,'[1]Post consultation'!$A:$W,21,FALSE)</f>
        <v>0</v>
      </c>
      <c r="V453" s="10">
        <f>VLOOKUP($A453,'[1]Post consultation'!$A:$W,22,FALSE)</f>
        <v>0</v>
      </c>
      <c r="W453" s="10">
        <f>VLOOKUP($A453,'[1]Post consultation'!$A:$W,23,FALSE)</f>
        <v>0</v>
      </c>
    </row>
    <row r="454" spans="1:23" x14ac:dyDescent="0.4">
      <c r="A454" s="11" t="s">
        <v>921</v>
      </c>
      <c r="B454" s="9" t="s">
        <v>922</v>
      </c>
      <c r="C454" s="9" t="s">
        <v>490</v>
      </c>
      <c r="D454" s="10" t="str">
        <f>VLOOKUP($A454,'[1]Post consultation'!$A:$W,4,FALSE)</f>
        <v>✓</v>
      </c>
      <c r="E454" s="10">
        <f>VLOOKUP($A454,'[1]Post consultation'!$A:$W,5,FALSE)</f>
        <v>0</v>
      </c>
      <c r="F454" s="10">
        <f>VLOOKUP($A454,'[1]Post consultation'!$A:$W,6,FALSE)</f>
        <v>0</v>
      </c>
      <c r="G454" s="10">
        <f>VLOOKUP($A454,'[1]Post consultation'!$A:$W,7,FALSE)</f>
        <v>0</v>
      </c>
      <c r="H454" s="10">
        <f>VLOOKUP($A454,'[1]Post consultation'!$A:$W,8,FALSE)</f>
        <v>0</v>
      </c>
      <c r="I454" s="10" t="str">
        <f>VLOOKUP($A454,'[1]Post consultation'!$A:$W,9,FALSE)</f>
        <v>✓</v>
      </c>
      <c r="J454" s="10" t="str">
        <f>VLOOKUP($A454,'[1]Post consultation'!$A:$W,10,FALSE)</f>
        <v>✓</v>
      </c>
      <c r="K454" s="10">
        <f>VLOOKUP($A454,'[1]Post consultation'!$A:$W,11,FALSE)</f>
        <v>0</v>
      </c>
      <c r="L454" s="10" t="str">
        <f>VLOOKUP($A454,'[1]Post consultation'!$A:$W,12,FALSE)</f>
        <v>✓</v>
      </c>
      <c r="M454" s="10">
        <f>VLOOKUP($A454,'[1]Post consultation'!$A:$W,13,FALSE)</f>
        <v>0</v>
      </c>
      <c r="N454" s="10">
        <f>VLOOKUP($A454,'[1]Post consultation'!$A:$W,14,FALSE)</f>
        <v>0</v>
      </c>
      <c r="O454" s="10">
        <f>VLOOKUP($A454,'[1]Post consultation'!$A:$W,15,FALSE)</f>
        <v>0</v>
      </c>
      <c r="P454" s="10">
        <f>VLOOKUP($A454,'[1]Post consultation'!$A:$W,16,FALSE)</f>
        <v>0</v>
      </c>
      <c r="Q454" s="10" t="str">
        <f>VLOOKUP($A454,'[1]Post consultation'!$A:$W,17,FALSE)</f>
        <v>✓</v>
      </c>
      <c r="R454" s="10">
        <f>VLOOKUP($A454,'[1]Post consultation'!$A:$W,18,FALSE)</f>
        <v>0</v>
      </c>
      <c r="S454" s="10">
        <f>VLOOKUP($A454,'[1]Post consultation'!$A:$W,19,FALSE)</f>
        <v>0</v>
      </c>
      <c r="T454" s="10">
        <f>VLOOKUP($A454,'[1]Post consultation'!$A:$W,20,FALSE)</f>
        <v>0</v>
      </c>
      <c r="U454" s="10">
        <f>VLOOKUP($A454,'[1]Post consultation'!$A:$W,21,FALSE)</f>
        <v>0</v>
      </c>
      <c r="V454" s="10">
        <f>VLOOKUP($A454,'[1]Post consultation'!$A:$W,22,FALSE)</f>
        <v>0</v>
      </c>
      <c r="W454" s="10">
        <f>VLOOKUP($A454,'[1]Post consultation'!$A:$W,23,FALSE)</f>
        <v>0</v>
      </c>
    </row>
    <row r="455" spans="1:23" x14ac:dyDescent="0.4">
      <c r="A455" s="11" t="s">
        <v>923</v>
      </c>
      <c r="B455" s="9" t="s">
        <v>924</v>
      </c>
      <c r="C455" s="9" t="s">
        <v>490</v>
      </c>
      <c r="D455" s="10" t="str">
        <f>VLOOKUP($A455,'[1]Post consultation'!$A:$W,4,FALSE)</f>
        <v>✓</v>
      </c>
      <c r="E455" s="10">
        <f>VLOOKUP($A455,'[1]Post consultation'!$A:$W,5,FALSE)</f>
        <v>0</v>
      </c>
      <c r="F455" s="10" t="str">
        <f>VLOOKUP($A455,'[1]Post consultation'!$A:$W,6,FALSE)</f>
        <v>✓</v>
      </c>
      <c r="G455" s="10">
        <f>VLOOKUP($A455,'[1]Post consultation'!$A:$W,7,FALSE)</f>
        <v>0</v>
      </c>
      <c r="H455" s="10">
        <f>VLOOKUP($A455,'[1]Post consultation'!$A:$W,8,FALSE)</f>
        <v>0</v>
      </c>
      <c r="I455" s="10" t="str">
        <f>VLOOKUP($A455,'[1]Post consultation'!$A:$W,9,FALSE)</f>
        <v>✓</v>
      </c>
      <c r="J455" s="10" t="str">
        <f>VLOOKUP($A455,'[1]Post consultation'!$A:$W,10,FALSE)</f>
        <v>✓</v>
      </c>
      <c r="K455" s="10">
        <f>VLOOKUP($A455,'[1]Post consultation'!$A:$W,11,FALSE)</f>
        <v>0</v>
      </c>
      <c r="L455" s="10" t="str">
        <f>VLOOKUP($A455,'[1]Post consultation'!$A:$W,12,FALSE)</f>
        <v>✓</v>
      </c>
      <c r="M455" s="10">
        <f>VLOOKUP($A455,'[1]Post consultation'!$A:$W,13,FALSE)</f>
        <v>0</v>
      </c>
      <c r="N455" s="10">
        <f>VLOOKUP($A455,'[1]Post consultation'!$A:$W,14,FALSE)</f>
        <v>0</v>
      </c>
      <c r="O455" s="10">
        <f>VLOOKUP($A455,'[1]Post consultation'!$A:$W,15,FALSE)</f>
        <v>0</v>
      </c>
      <c r="P455" s="10">
        <f>VLOOKUP($A455,'[1]Post consultation'!$A:$W,16,FALSE)</f>
        <v>0</v>
      </c>
      <c r="Q455" s="10" t="str">
        <f>VLOOKUP($A455,'[1]Post consultation'!$A:$W,17,FALSE)</f>
        <v>✓</v>
      </c>
      <c r="R455" s="10">
        <f>VLOOKUP($A455,'[1]Post consultation'!$A:$W,18,FALSE)</f>
        <v>0</v>
      </c>
      <c r="S455" s="10">
        <f>VLOOKUP($A455,'[1]Post consultation'!$A:$W,19,FALSE)</f>
        <v>0</v>
      </c>
      <c r="T455" s="10">
        <f>VLOOKUP($A455,'[1]Post consultation'!$A:$W,20,FALSE)</f>
        <v>0</v>
      </c>
      <c r="U455" s="10">
        <f>VLOOKUP($A455,'[1]Post consultation'!$A:$W,21,FALSE)</f>
        <v>0</v>
      </c>
      <c r="V455" s="10">
        <f>VLOOKUP($A455,'[1]Post consultation'!$A:$W,22,FALSE)</f>
        <v>0</v>
      </c>
      <c r="W455" s="10">
        <f>VLOOKUP($A455,'[1]Post consultation'!$A:$W,23,FALSE)</f>
        <v>0</v>
      </c>
    </row>
    <row r="456" spans="1:23" x14ac:dyDescent="0.4">
      <c r="A456" s="11" t="s">
        <v>925</v>
      </c>
      <c r="B456" s="9" t="s">
        <v>926</v>
      </c>
      <c r="C456" s="9" t="s">
        <v>914</v>
      </c>
      <c r="D456" s="10" t="str">
        <f>VLOOKUP($A456,'[1]Post consultation'!$A:$W,4,FALSE)</f>
        <v>✓</v>
      </c>
      <c r="E456" s="10">
        <f>VLOOKUP($A456,'[1]Post consultation'!$A:$W,5,FALSE)</f>
        <v>0</v>
      </c>
      <c r="F456" s="10">
        <f>VLOOKUP($A456,'[1]Post consultation'!$A:$W,6,FALSE)</f>
        <v>0</v>
      </c>
      <c r="G456" s="10">
        <f>VLOOKUP($A456,'[1]Post consultation'!$A:$W,7,FALSE)</f>
        <v>0</v>
      </c>
      <c r="H456" s="10">
        <f>VLOOKUP($A456,'[1]Post consultation'!$A:$W,8,FALSE)</f>
        <v>0</v>
      </c>
      <c r="I456" s="10">
        <f>VLOOKUP($A456,'[1]Post consultation'!$A:$W,9,FALSE)</f>
        <v>0</v>
      </c>
      <c r="J456" s="10" t="str">
        <f>VLOOKUP($A456,'[1]Post consultation'!$A:$W,10,FALSE)</f>
        <v>✓</v>
      </c>
      <c r="K456" s="10">
        <f>VLOOKUP($A456,'[1]Post consultation'!$A:$W,11,FALSE)</f>
        <v>0</v>
      </c>
      <c r="L456" s="10" t="str">
        <f>VLOOKUP($A456,'[1]Post consultation'!$A:$W,12,FALSE)</f>
        <v>✓</v>
      </c>
      <c r="M456" s="10">
        <f>VLOOKUP($A456,'[1]Post consultation'!$A:$W,13,FALSE)</f>
        <v>0</v>
      </c>
      <c r="N456" s="10">
        <f>VLOOKUP($A456,'[1]Post consultation'!$A:$W,14,FALSE)</f>
        <v>0</v>
      </c>
      <c r="O456" s="10">
        <f>VLOOKUP($A456,'[1]Post consultation'!$A:$W,15,FALSE)</f>
        <v>0</v>
      </c>
      <c r="P456" s="10">
        <f>VLOOKUP($A456,'[1]Post consultation'!$A:$W,16,FALSE)</f>
        <v>0</v>
      </c>
      <c r="Q456" s="10" t="str">
        <f>VLOOKUP($A456,'[1]Post consultation'!$A:$W,17,FALSE)</f>
        <v>✓</v>
      </c>
      <c r="R456" s="10">
        <f>VLOOKUP($A456,'[1]Post consultation'!$A:$W,18,FALSE)</f>
        <v>0</v>
      </c>
      <c r="S456" s="10">
        <f>VLOOKUP($A456,'[1]Post consultation'!$A:$W,19,FALSE)</f>
        <v>0</v>
      </c>
      <c r="T456" s="10">
        <f>VLOOKUP($A456,'[1]Post consultation'!$A:$W,20,FALSE)</f>
        <v>0</v>
      </c>
      <c r="U456" s="10">
        <f>VLOOKUP($A456,'[1]Post consultation'!$A:$W,21,FALSE)</f>
        <v>0</v>
      </c>
      <c r="V456" s="10">
        <f>VLOOKUP($A456,'[1]Post consultation'!$A:$W,22,FALSE)</f>
        <v>0</v>
      </c>
      <c r="W456" s="10">
        <f>VLOOKUP($A456,'[1]Post consultation'!$A:$W,23,FALSE)</f>
        <v>0</v>
      </c>
    </row>
    <row r="457" spans="1:23" x14ac:dyDescent="0.4">
      <c r="A457" s="11" t="s">
        <v>927</v>
      </c>
      <c r="B457" s="9" t="s">
        <v>928</v>
      </c>
      <c r="C457" s="9" t="s">
        <v>28</v>
      </c>
      <c r="D457" s="10" t="str">
        <f>VLOOKUP($A457,'[1]Post consultation'!$A:$W,4,FALSE)</f>
        <v>✓</v>
      </c>
      <c r="E457" s="10">
        <f>VLOOKUP($A457,'[1]Post consultation'!$A:$W,5,FALSE)</f>
        <v>0</v>
      </c>
      <c r="F457" s="10">
        <f>VLOOKUP($A457,'[1]Post consultation'!$A:$W,6,FALSE)</f>
        <v>0</v>
      </c>
      <c r="G457" s="10">
        <f>VLOOKUP($A457,'[1]Post consultation'!$A:$W,7,FALSE)</f>
        <v>0</v>
      </c>
      <c r="H457" s="10">
        <f>VLOOKUP($A457,'[1]Post consultation'!$A:$W,8,FALSE)</f>
        <v>0</v>
      </c>
      <c r="I457" s="10" t="str">
        <f>VLOOKUP($A457,'[1]Post consultation'!$A:$W,9,FALSE)</f>
        <v>✓</v>
      </c>
      <c r="J457" s="10" t="str">
        <f>VLOOKUP($A457,'[1]Post consultation'!$A:$W,10,FALSE)</f>
        <v>✓</v>
      </c>
      <c r="K457" s="10">
        <f>VLOOKUP($A457,'[1]Post consultation'!$A:$W,11,FALSE)</f>
        <v>0</v>
      </c>
      <c r="L457" s="10" t="str">
        <f>VLOOKUP($A457,'[1]Post consultation'!$A:$W,12,FALSE)</f>
        <v>✓</v>
      </c>
      <c r="M457" s="10">
        <f>VLOOKUP($A457,'[1]Post consultation'!$A:$W,13,FALSE)</f>
        <v>0</v>
      </c>
      <c r="N457" s="10">
        <f>VLOOKUP($A457,'[1]Post consultation'!$A:$W,14,FALSE)</f>
        <v>0</v>
      </c>
      <c r="O457" s="10">
        <f>VLOOKUP($A457,'[1]Post consultation'!$A:$W,15,FALSE)</f>
        <v>0</v>
      </c>
      <c r="P457" s="10">
        <f>VLOOKUP($A457,'[1]Post consultation'!$A:$W,16,FALSE)</f>
        <v>0</v>
      </c>
      <c r="Q457" s="10" t="str">
        <f>VLOOKUP($A457,'[1]Post consultation'!$A:$W,17,FALSE)</f>
        <v>✓</v>
      </c>
      <c r="R457" s="10">
        <f>VLOOKUP($A457,'[1]Post consultation'!$A:$W,18,FALSE)</f>
        <v>0</v>
      </c>
      <c r="S457" s="10">
        <f>VLOOKUP($A457,'[1]Post consultation'!$A:$W,19,FALSE)</f>
        <v>0</v>
      </c>
      <c r="T457" s="10">
        <f>VLOOKUP($A457,'[1]Post consultation'!$A:$W,20,FALSE)</f>
        <v>0</v>
      </c>
      <c r="U457" s="10">
        <f>VLOOKUP($A457,'[1]Post consultation'!$A:$W,21,FALSE)</f>
        <v>0</v>
      </c>
      <c r="V457" s="10">
        <f>VLOOKUP($A457,'[1]Post consultation'!$A:$W,22,FALSE)</f>
        <v>0</v>
      </c>
      <c r="W457" s="10">
        <f>VLOOKUP($A457,'[1]Post consultation'!$A:$W,23,FALSE)</f>
        <v>0</v>
      </c>
    </row>
    <row r="458" spans="1:23" x14ac:dyDescent="0.4">
      <c r="A458" s="11" t="s">
        <v>929</v>
      </c>
      <c r="B458" s="9" t="s">
        <v>500</v>
      </c>
      <c r="C458" s="9" t="s">
        <v>930</v>
      </c>
      <c r="D458" s="10" t="str">
        <f>VLOOKUP($A458,'[1]Post consultation'!$A:$W,4,FALSE)</f>
        <v>✓</v>
      </c>
      <c r="E458" s="10">
        <f>VLOOKUP($A458,'[1]Post consultation'!$A:$W,5,FALSE)</f>
        <v>0</v>
      </c>
      <c r="F458" s="10">
        <f>VLOOKUP($A458,'[1]Post consultation'!$A:$W,6,FALSE)</f>
        <v>0</v>
      </c>
      <c r="G458" s="10">
        <f>VLOOKUP($A458,'[1]Post consultation'!$A:$W,7,FALSE)</f>
        <v>0</v>
      </c>
      <c r="H458" s="10">
        <f>VLOOKUP($A458,'[1]Post consultation'!$A:$W,8,FALSE)</f>
        <v>0</v>
      </c>
      <c r="I458" s="10">
        <f>VLOOKUP($A458,'[1]Post consultation'!$A:$W,9,FALSE)</f>
        <v>0</v>
      </c>
      <c r="J458" s="10" t="str">
        <f>VLOOKUP($A458,'[1]Post consultation'!$A:$W,10,FALSE)</f>
        <v>✓</v>
      </c>
      <c r="K458" s="10">
        <f>VLOOKUP($A458,'[1]Post consultation'!$A:$W,11,FALSE)</f>
        <v>0</v>
      </c>
      <c r="L458" s="10" t="str">
        <f>VLOOKUP($A458,'[1]Post consultation'!$A:$W,12,FALSE)</f>
        <v>✓</v>
      </c>
      <c r="M458" s="10">
        <f>VLOOKUP($A458,'[1]Post consultation'!$A:$W,13,FALSE)</f>
        <v>0</v>
      </c>
      <c r="N458" s="10">
        <f>VLOOKUP($A458,'[1]Post consultation'!$A:$W,14,FALSE)</f>
        <v>0</v>
      </c>
      <c r="O458" s="10">
        <f>VLOOKUP($A458,'[1]Post consultation'!$A:$W,15,FALSE)</f>
        <v>0</v>
      </c>
      <c r="P458" s="10">
        <f>VLOOKUP($A458,'[1]Post consultation'!$A:$W,16,FALSE)</f>
        <v>0</v>
      </c>
      <c r="Q458" s="10" t="str">
        <f>VLOOKUP($A458,'[1]Post consultation'!$A:$W,17,FALSE)</f>
        <v>✓</v>
      </c>
      <c r="R458" s="10">
        <f>VLOOKUP($A458,'[1]Post consultation'!$A:$W,18,FALSE)</f>
        <v>0</v>
      </c>
      <c r="S458" s="10">
        <f>VLOOKUP($A458,'[1]Post consultation'!$A:$W,19,FALSE)</f>
        <v>0</v>
      </c>
      <c r="T458" s="10">
        <f>VLOOKUP($A458,'[1]Post consultation'!$A:$W,20,FALSE)</f>
        <v>0</v>
      </c>
      <c r="U458" s="10">
        <f>VLOOKUP($A458,'[1]Post consultation'!$A:$W,21,FALSE)</f>
        <v>0</v>
      </c>
      <c r="V458" s="10">
        <f>VLOOKUP($A458,'[1]Post consultation'!$A:$W,22,FALSE)</f>
        <v>0</v>
      </c>
      <c r="W458" s="10">
        <f>VLOOKUP($A458,'[1]Post consultation'!$A:$W,23,FALSE)</f>
        <v>0</v>
      </c>
    </row>
    <row r="459" spans="1:23" x14ac:dyDescent="0.4">
      <c r="A459" s="11" t="s">
        <v>931</v>
      </c>
      <c r="B459" s="9" t="s">
        <v>932</v>
      </c>
      <c r="C459" s="9" t="s">
        <v>31</v>
      </c>
      <c r="D459" s="10">
        <f>VLOOKUP($A459,'[1]Post consultation'!$A:$W,4,FALSE)</f>
        <v>0</v>
      </c>
      <c r="E459" s="10">
        <f>VLOOKUP($A459,'[1]Post consultation'!$A:$W,5,FALSE)</f>
        <v>0</v>
      </c>
      <c r="F459" s="10">
        <f>VLOOKUP($A459,'[1]Post consultation'!$A:$W,6,FALSE)</f>
        <v>0</v>
      </c>
      <c r="G459" s="10" t="str">
        <f>VLOOKUP($A459,'[1]Post consultation'!$A:$W,7,FALSE)</f>
        <v>✓</v>
      </c>
      <c r="H459" s="10">
        <f>VLOOKUP($A459,'[1]Post consultation'!$A:$W,8,FALSE)</f>
        <v>0</v>
      </c>
      <c r="I459" s="10">
        <f>VLOOKUP($A459,'[1]Post consultation'!$A:$W,9,FALSE)</f>
        <v>0</v>
      </c>
      <c r="J459" s="10" t="str">
        <f>VLOOKUP($A459,'[1]Post consultation'!$A:$W,10,FALSE)</f>
        <v>✓</v>
      </c>
      <c r="K459" s="10" t="str">
        <f>VLOOKUP($A459,'[1]Post consultation'!$A:$W,11,FALSE)</f>
        <v>✓</v>
      </c>
      <c r="L459" s="10" t="str">
        <f>VLOOKUP($A459,'[1]Post consultation'!$A:$W,12,FALSE)</f>
        <v>✓</v>
      </c>
      <c r="M459" s="10">
        <f>VLOOKUP($A459,'[1]Post consultation'!$A:$W,13,FALSE)</f>
        <v>0</v>
      </c>
      <c r="N459" s="10" t="str">
        <f>VLOOKUP($A459,'[1]Post consultation'!$A:$W,14,FALSE)</f>
        <v>✓</v>
      </c>
      <c r="O459" s="10">
        <f>VLOOKUP($A459,'[1]Post consultation'!$A:$W,15,FALSE)</f>
        <v>0</v>
      </c>
      <c r="P459" s="10" t="str">
        <f>VLOOKUP($A459,'[1]Post consultation'!$A:$W,16,FALSE)</f>
        <v>✓</v>
      </c>
      <c r="Q459" s="10" t="str">
        <f>VLOOKUP($A459,'[1]Post consultation'!$A:$W,17,FALSE)</f>
        <v>✓</v>
      </c>
      <c r="R459" s="10">
        <f>VLOOKUP($A459,'[1]Post consultation'!$A:$W,18,FALSE)</f>
        <v>0</v>
      </c>
      <c r="S459" s="10">
        <f>VLOOKUP($A459,'[1]Post consultation'!$A:$W,19,FALSE)</f>
        <v>0</v>
      </c>
      <c r="T459" s="10">
        <f>VLOOKUP($A459,'[1]Post consultation'!$A:$W,20,FALSE)</f>
        <v>0</v>
      </c>
      <c r="U459" s="10">
        <f>VLOOKUP($A459,'[1]Post consultation'!$A:$W,21,FALSE)</f>
        <v>0</v>
      </c>
      <c r="V459" s="10" t="str">
        <f>VLOOKUP($A459,'[1]Post consultation'!$A:$W,22,FALSE)</f>
        <v>✓</v>
      </c>
      <c r="W459" s="10">
        <f>VLOOKUP($A459,'[1]Post consultation'!$A:$W,23,FALSE)</f>
        <v>0</v>
      </c>
    </row>
    <row r="460" spans="1:23" x14ac:dyDescent="0.4">
      <c r="A460" s="11" t="s">
        <v>933</v>
      </c>
      <c r="B460" s="9" t="s">
        <v>489</v>
      </c>
      <c r="C460" s="9" t="s">
        <v>34</v>
      </c>
      <c r="D460" s="10" t="str">
        <f>VLOOKUP($A460,'[1]Post consultation'!$A:$W,4,FALSE)</f>
        <v>✓</v>
      </c>
      <c r="E460" s="10">
        <f>VLOOKUP($A460,'[1]Post consultation'!$A:$W,5,FALSE)</f>
        <v>0</v>
      </c>
      <c r="F460" s="10">
        <f>VLOOKUP($A460,'[1]Post consultation'!$A:$W,6,FALSE)</f>
        <v>0</v>
      </c>
      <c r="G460" s="10">
        <f>VLOOKUP($A460,'[1]Post consultation'!$A:$W,7,FALSE)</f>
        <v>0</v>
      </c>
      <c r="H460" s="10">
        <f>VLOOKUP($A460,'[1]Post consultation'!$A:$W,8,FALSE)</f>
        <v>0</v>
      </c>
      <c r="I460" s="10" t="str">
        <f>VLOOKUP($A460,'[1]Post consultation'!$A:$W,9,FALSE)</f>
        <v>✓</v>
      </c>
      <c r="J460" s="10" t="str">
        <f>VLOOKUP($A460,'[1]Post consultation'!$A:$W,10,FALSE)</f>
        <v>✓</v>
      </c>
      <c r="K460" s="10" t="str">
        <f>VLOOKUP($A460,'[1]Post consultation'!$A:$W,11,FALSE)</f>
        <v>✓</v>
      </c>
      <c r="L460" s="10" t="str">
        <f>VLOOKUP($A460,'[1]Post consultation'!$A:$W,12,FALSE)</f>
        <v>✓</v>
      </c>
      <c r="M460" s="10">
        <f>VLOOKUP($A460,'[1]Post consultation'!$A:$W,13,FALSE)</f>
        <v>0</v>
      </c>
      <c r="N460" s="10">
        <f>VLOOKUP($A460,'[1]Post consultation'!$A:$W,14,FALSE)</f>
        <v>0</v>
      </c>
      <c r="O460" s="10">
        <f>VLOOKUP($A460,'[1]Post consultation'!$A:$W,15,FALSE)</f>
        <v>0</v>
      </c>
      <c r="P460" s="10">
        <f>VLOOKUP($A460,'[1]Post consultation'!$A:$W,16,FALSE)</f>
        <v>0</v>
      </c>
      <c r="Q460" s="10" t="str">
        <f>VLOOKUP($A460,'[1]Post consultation'!$A:$W,17,FALSE)</f>
        <v>✓</v>
      </c>
      <c r="R460" s="10" t="str">
        <f>VLOOKUP($A460,'[1]Post consultation'!$A:$W,18,FALSE)</f>
        <v>✓</v>
      </c>
      <c r="S460" s="10">
        <f>VLOOKUP($A460,'[1]Post consultation'!$A:$W,19,FALSE)</f>
        <v>0</v>
      </c>
      <c r="T460" s="10">
        <f>VLOOKUP($A460,'[1]Post consultation'!$A:$W,20,FALSE)</f>
        <v>0</v>
      </c>
      <c r="U460" s="10">
        <f>VLOOKUP($A460,'[1]Post consultation'!$A:$W,21,FALSE)</f>
        <v>0</v>
      </c>
      <c r="V460" s="10">
        <f>VLOOKUP($A460,'[1]Post consultation'!$A:$W,22,FALSE)</f>
        <v>0</v>
      </c>
      <c r="W460" s="10">
        <f>VLOOKUP($A460,'[1]Post consultation'!$A:$W,23,FALSE)</f>
        <v>0</v>
      </c>
    </row>
    <row r="461" spans="1:23" x14ac:dyDescent="0.4">
      <c r="A461" s="11" t="s">
        <v>934</v>
      </c>
      <c r="B461" s="9" t="s">
        <v>935</v>
      </c>
      <c r="C461" s="9" t="s">
        <v>551</v>
      </c>
      <c r="D461" s="10" t="str">
        <f>VLOOKUP($A461,'[1]Post consultation'!$A:$W,4,FALSE)</f>
        <v>✓</v>
      </c>
      <c r="E461" s="10">
        <f>VLOOKUP($A461,'[1]Post consultation'!$A:$W,5,FALSE)</f>
        <v>0</v>
      </c>
      <c r="F461" s="10">
        <f>VLOOKUP($A461,'[1]Post consultation'!$A:$W,6,FALSE)</f>
        <v>0</v>
      </c>
      <c r="G461" s="10">
        <f>VLOOKUP($A461,'[1]Post consultation'!$A:$W,7,FALSE)</f>
        <v>0</v>
      </c>
      <c r="H461" s="10">
        <f>VLOOKUP($A461,'[1]Post consultation'!$A:$W,8,FALSE)</f>
        <v>0</v>
      </c>
      <c r="I461" s="10">
        <f>VLOOKUP($A461,'[1]Post consultation'!$A:$W,9,FALSE)</f>
        <v>0</v>
      </c>
      <c r="J461" s="10" t="str">
        <f>VLOOKUP($A461,'[1]Post consultation'!$A:$W,10,FALSE)</f>
        <v>✓</v>
      </c>
      <c r="K461" s="10">
        <f>VLOOKUP($A461,'[1]Post consultation'!$A:$W,11,FALSE)</f>
        <v>0</v>
      </c>
      <c r="L461" s="10" t="str">
        <f>VLOOKUP($A461,'[1]Post consultation'!$A:$W,12,FALSE)</f>
        <v>✓</v>
      </c>
      <c r="M461" s="10">
        <f>VLOOKUP($A461,'[1]Post consultation'!$A:$W,13,FALSE)</f>
        <v>0</v>
      </c>
      <c r="N461" s="10">
        <f>VLOOKUP($A461,'[1]Post consultation'!$A:$W,14,FALSE)</f>
        <v>0</v>
      </c>
      <c r="O461" s="10">
        <f>VLOOKUP($A461,'[1]Post consultation'!$A:$W,15,FALSE)</f>
        <v>0</v>
      </c>
      <c r="P461" s="10">
        <f>VLOOKUP($A461,'[1]Post consultation'!$A:$W,16,FALSE)</f>
        <v>0</v>
      </c>
      <c r="Q461" s="10" t="str">
        <f>VLOOKUP($A461,'[1]Post consultation'!$A:$W,17,FALSE)</f>
        <v>✓</v>
      </c>
      <c r="R461" s="10">
        <f>VLOOKUP($A461,'[1]Post consultation'!$A:$W,18,FALSE)</f>
        <v>0</v>
      </c>
      <c r="S461" s="10">
        <f>VLOOKUP($A461,'[1]Post consultation'!$A:$W,19,FALSE)</f>
        <v>0</v>
      </c>
      <c r="T461" s="10">
        <f>VLOOKUP($A461,'[1]Post consultation'!$A:$W,20,FALSE)</f>
        <v>0</v>
      </c>
      <c r="U461" s="10">
        <f>VLOOKUP($A461,'[1]Post consultation'!$A:$W,21,FALSE)</f>
        <v>0</v>
      </c>
      <c r="V461" s="10">
        <f>VLOOKUP($A461,'[1]Post consultation'!$A:$W,22,FALSE)</f>
        <v>0</v>
      </c>
      <c r="W461" s="10">
        <f>VLOOKUP($A461,'[1]Post consultation'!$A:$W,23,FALSE)</f>
        <v>0</v>
      </c>
    </row>
    <row r="462" spans="1:23" x14ac:dyDescent="0.4">
      <c r="A462" s="11" t="s">
        <v>936</v>
      </c>
      <c r="B462" s="9" t="s">
        <v>937</v>
      </c>
      <c r="C462" s="9" t="s">
        <v>938</v>
      </c>
      <c r="D462" s="10" t="str">
        <f>VLOOKUP($A462,'[1]Post consultation'!$A:$W,4,FALSE)</f>
        <v>✓</v>
      </c>
      <c r="E462" s="10">
        <f>VLOOKUP($A462,'[1]Post consultation'!$A:$W,5,FALSE)</f>
        <v>0</v>
      </c>
      <c r="F462" s="10">
        <f>VLOOKUP($A462,'[1]Post consultation'!$A:$W,6,FALSE)</f>
        <v>0</v>
      </c>
      <c r="G462" s="10">
        <f>VLOOKUP($A462,'[1]Post consultation'!$A:$W,7,FALSE)</f>
        <v>0</v>
      </c>
      <c r="H462" s="10">
        <f>VLOOKUP($A462,'[1]Post consultation'!$A:$W,8,FALSE)</f>
        <v>0</v>
      </c>
      <c r="I462" s="10">
        <f>VLOOKUP($A462,'[1]Post consultation'!$A:$W,9,FALSE)</f>
        <v>0</v>
      </c>
      <c r="J462" s="10" t="str">
        <f>VLOOKUP($A462,'[1]Post consultation'!$A:$W,10,FALSE)</f>
        <v>✓</v>
      </c>
      <c r="K462" s="10">
        <f>VLOOKUP($A462,'[1]Post consultation'!$A:$W,11,FALSE)</f>
        <v>0</v>
      </c>
      <c r="L462" s="10" t="str">
        <f>VLOOKUP($A462,'[1]Post consultation'!$A:$W,12,FALSE)</f>
        <v>✓</v>
      </c>
      <c r="M462" s="10">
        <f>VLOOKUP($A462,'[1]Post consultation'!$A:$W,13,FALSE)</f>
        <v>0</v>
      </c>
      <c r="N462" s="10">
        <f>VLOOKUP($A462,'[1]Post consultation'!$A:$W,14,FALSE)</f>
        <v>0</v>
      </c>
      <c r="O462" s="10">
        <f>VLOOKUP($A462,'[1]Post consultation'!$A:$W,15,FALSE)</f>
        <v>0</v>
      </c>
      <c r="P462" s="10">
        <f>VLOOKUP($A462,'[1]Post consultation'!$A:$W,16,FALSE)</f>
        <v>0</v>
      </c>
      <c r="Q462" s="10" t="str">
        <f>VLOOKUP($A462,'[1]Post consultation'!$A:$W,17,FALSE)</f>
        <v>✓</v>
      </c>
      <c r="R462" s="10">
        <f>VLOOKUP($A462,'[1]Post consultation'!$A:$W,18,FALSE)</f>
        <v>0</v>
      </c>
      <c r="S462" s="10">
        <f>VLOOKUP($A462,'[1]Post consultation'!$A:$W,19,FALSE)</f>
        <v>0</v>
      </c>
      <c r="T462" s="10">
        <f>VLOOKUP($A462,'[1]Post consultation'!$A:$W,20,FALSE)</f>
        <v>0</v>
      </c>
      <c r="U462" s="10">
        <f>VLOOKUP($A462,'[1]Post consultation'!$A:$W,21,FALSE)</f>
        <v>0</v>
      </c>
      <c r="V462" s="10">
        <f>VLOOKUP($A462,'[1]Post consultation'!$A:$W,22,FALSE)</f>
        <v>0</v>
      </c>
      <c r="W462" s="10">
        <f>VLOOKUP($A462,'[1]Post consultation'!$A:$W,23,FALSE)</f>
        <v>0</v>
      </c>
    </row>
    <row r="463" spans="1:23" x14ac:dyDescent="0.4">
      <c r="A463" s="11" t="s">
        <v>939</v>
      </c>
      <c r="B463" s="9" t="s">
        <v>500</v>
      </c>
      <c r="C463" s="9" t="s">
        <v>940</v>
      </c>
      <c r="D463" s="10" t="str">
        <f>VLOOKUP($A463,'[1]Post consultation'!$A:$W,4,FALSE)</f>
        <v>✓</v>
      </c>
      <c r="E463" s="10">
        <f>VLOOKUP($A463,'[1]Post consultation'!$A:$W,5,FALSE)</f>
        <v>0</v>
      </c>
      <c r="F463" s="10">
        <f>VLOOKUP($A463,'[1]Post consultation'!$A:$W,6,FALSE)</f>
        <v>0</v>
      </c>
      <c r="G463" s="10">
        <f>VLOOKUP($A463,'[1]Post consultation'!$A:$W,7,FALSE)</f>
        <v>0</v>
      </c>
      <c r="H463" s="10">
        <f>VLOOKUP($A463,'[1]Post consultation'!$A:$W,8,FALSE)</f>
        <v>0</v>
      </c>
      <c r="I463" s="10">
        <f>VLOOKUP($A463,'[1]Post consultation'!$A:$W,9,FALSE)</f>
        <v>0</v>
      </c>
      <c r="J463" s="10" t="str">
        <f>VLOOKUP($A463,'[1]Post consultation'!$A:$W,10,FALSE)</f>
        <v>✓</v>
      </c>
      <c r="K463" s="10">
        <f>VLOOKUP($A463,'[1]Post consultation'!$A:$W,11,FALSE)</f>
        <v>0</v>
      </c>
      <c r="L463" s="10" t="str">
        <f>VLOOKUP($A463,'[1]Post consultation'!$A:$W,12,FALSE)</f>
        <v>✓</v>
      </c>
      <c r="M463" s="10">
        <f>VLOOKUP($A463,'[1]Post consultation'!$A:$W,13,FALSE)</f>
        <v>0</v>
      </c>
      <c r="N463" s="10">
        <f>VLOOKUP($A463,'[1]Post consultation'!$A:$W,14,FALSE)</f>
        <v>0</v>
      </c>
      <c r="O463" s="10">
        <f>VLOOKUP($A463,'[1]Post consultation'!$A:$W,15,FALSE)</f>
        <v>0</v>
      </c>
      <c r="P463" s="10">
        <f>VLOOKUP($A463,'[1]Post consultation'!$A:$W,16,FALSE)</f>
        <v>0</v>
      </c>
      <c r="Q463" s="10" t="str">
        <f>VLOOKUP($A463,'[1]Post consultation'!$A:$W,17,FALSE)</f>
        <v>✓</v>
      </c>
      <c r="R463" s="10">
        <f>VLOOKUP($A463,'[1]Post consultation'!$A:$W,18,FALSE)</f>
        <v>0</v>
      </c>
      <c r="S463" s="10">
        <f>VLOOKUP($A463,'[1]Post consultation'!$A:$W,19,FALSE)</f>
        <v>0</v>
      </c>
      <c r="T463" s="10">
        <f>VLOOKUP($A463,'[1]Post consultation'!$A:$W,20,FALSE)</f>
        <v>0</v>
      </c>
      <c r="U463" s="10">
        <f>VLOOKUP($A463,'[1]Post consultation'!$A:$W,21,FALSE)</f>
        <v>0</v>
      </c>
      <c r="V463" s="10">
        <f>VLOOKUP($A463,'[1]Post consultation'!$A:$W,22,FALSE)</f>
        <v>0</v>
      </c>
      <c r="W463" s="10">
        <f>VLOOKUP($A463,'[1]Post consultation'!$A:$W,23,FALSE)</f>
        <v>0</v>
      </c>
    </row>
    <row r="464" spans="1:23" x14ac:dyDescent="0.4">
      <c r="A464" s="11" t="s">
        <v>941</v>
      </c>
      <c r="B464" s="9" t="s">
        <v>500</v>
      </c>
      <c r="C464" s="9" t="s">
        <v>942</v>
      </c>
      <c r="D464" s="10" t="str">
        <f>VLOOKUP($A464,'[1]Post consultation'!$A:$W,4,FALSE)</f>
        <v>✓</v>
      </c>
      <c r="E464" s="10">
        <f>VLOOKUP($A464,'[1]Post consultation'!$A:$W,5,FALSE)</f>
        <v>0</v>
      </c>
      <c r="F464" s="10">
        <f>VLOOKUP($A464,'[1]Post consultation'!$A:$W,6,FALSE)</f>
        <v>0</v>
      </c>
      <c r="G464" s="10">
        <f>VLOOKUP($A464,'[1]Post consultation'!$A:$W,7,FALSE)</f>
        <v>0</v>
      </c>
      <c r="H464" s="10">
        <f>VLOOKUP($A464,'[1]Post consultation'!$A:$W,8,FALSE)</f>
        <v>0</v>
      </c>
      <c r="I464" s="10">
        <f>VLOOKUP($A464,'[1]Post consultation'!$A:$W,9,FALSE)</f>
        <v>0</v>
      </c>
      <c r="J464" s="10" t="str">
        <f>VLOOKUP($A464,'[1]Post consultation'!$A:$W,10,FALSE)</f>
        <v>✓</v>
      </c>
      <c r="K464" s="10">
        <f>VLOOKUP($A464,'[1]Post consultation'!$A:$W,11,FALSE)</f>
        <v>0</v>
      </c>
      <c r="L464" s="10" t="str">
        <f>VLOOKUP($A464,'[1]Post consultation'!$A:$W,12,FALSE)</f>
        <v>✓</v>
      </c>
      <c r="M464" s="10">
        <f>VLOOKUP($A464,'[1]Post consultation'!$A:$W,13,FALSE)</f>
        <v>0</v>
      </c>
      <c r="N464" s="10">
        <f>VLOOKUP($A464,'[1]Post consultation'!$A:$W,14,FALSE)</f>
        <v>0</v>
      </c>
      <c r="O464" s="10">
        <f>VLOOKUP($A464,'[1]Post consultation'!$A:$W,15,FALSE)</f>
        <v>0</v>
      </c>
      <c r="P464" s="10">
        <f>VLOOKUP($A464,'[1]Post consultation'!$A:$W,16,FALSE)</f>
        <v>0</v>
      </c>
      <c r="Q464" s="10" t="str">
        <f>VLOOKUP($A464,'[1]Post consultation'!$A:$W,17,FALSE)</f>
        <v>✓</v>
      </c>
      <c r="R464" s="10">
        <f>VLOOKUP($A464,'[1]Post consultation'!$A:$W,18,FALSE)</f>
        <v>0</v>
      </c>
      <c r="S464" s="10">
        <f>VLOOKUP($A464,'[1]Post consultation'!$A:$W,19,FALSE)</f>
        <v>0</v>
      </c>
      <c r="T464" s="10">
        <f>VLOOKUP($A464,'[1]Post consultation'!$A:$W,20,FALSE)</f>
        <v>0</v>
      </c>
      <c r="U464" s="10">
        <f>VLOOKUP($A464,'[1]Post consultation'!$A:$W,21,FALSE)</f>
        <v>0</v>
      </c>
      <c r="V464" s="10">
        <f>VLOOKUP($A464,'[1]Post consultation'!$A:$W,22,FALSE)</f>
        <v>0</v>
      </c>
      <c r="W464" s="10">
        <f>VLOOKUP($A464,'[1]Post consultation'!$A:$W,23,FALSE)</f>
        <v>0</v>
      </c>
    </row>
    <row r="465" spans="1:23" x14ac:dyDescent="0.4">
      <c r="A465" s="11" t="s">
        <v>943</v>
      </c>
      <c r="B465" s="9" t="s">
        <v>944</v>
      </c>
      <c r="C465" s="9" t="s">
        <v>945</v>
      </c>
      <c r="D465" s="10" t="str">
        <f>VLOOKUP($A465,'[1]Post consultation'!$A:$W,4,FALSE)</f>
        <v>✓</v>
      </c>
      <c r="E465" s="10">
        <f>VLOOKUP($A465,'[1]Post consultation'!$A:$W,5,FALSE)</f>
        <v>0</v>
      </c>
      <c r="F465" s="10">
        <f>VLOOKUP($A465,'[1]Post consultation'!$A:$W,6,FALSE)</f>
        <v>0</v>
      </c>
      <c r="G465" s="10">
        <f>VLOOKUP($A465,'[1]Post consultation'!$A:$W,7,FALSE)</f>
        <v>0</v>
      </c>
      <c r="H465" s="10">
        <f>VLOOKUP($A465,'[1]Post consultation'!$A:$W,8,FALSE)</f>
        <v>0</v>
      </c>
      <c r="I465" s="10">
        <f>VLOOKUP($A465,'[1]Post consultation'!$A:$W,9,FALSE)</f>
        <v>0</v>
      </c>
      <c r="J465" s="10" t="str">
        <f>VLOOKUP($A465,'[1]Post consultation'!$A:$W,10,FALSE)</f>
        <v>✓</v>
      </c>
      <c r="K465" s="10">
        <f>VLOOKUP($A465,'[1]Post consultation'!$A:$W,11,FALSE)</f>
        <v>0</v>
      </c>
      <c r="L465" s="10" t="str">
        <f>VLOOKUP($A465,'[1]Post consultation'!$A:$W,12,FALSE)</f>
        <v>✓</v>
      </c>
      <c r="M465" s="10">
        <f>VLOOKUP($A465,'[1]Post consultation'!$A:$W,13,FALSE)</f>
        <v>0</v>
      </c>
      <c r="N465" s="10">
        <f>VLOOKUP($A465,'[1]Post consultation'!$A:$W,14,FALSE)</f>
        <v>0</v>
      </c>
      <c r="O465" s="10">
        <f>VLOOKUP($A465,'[1]Post consultation'!$A:$W,15,FALSE)</f>
        <v>0</v>
      </c>
      <c r="P465" s="10">
        <f>VLOOKUP($A465,'[1]Post consultation'!$A:$W,16,FALSE)</f>
        <v>0</v>
      </c>
      <c r="Q465" s="10" t="str">
        <f>VLOOKUP($A465,'[1]Post consultation'!$A:$W,17,FALSE)</f>
        <v>✓</v>
      </c>
      <c r="R465" s="10">
        <f>VLOOKUP($A465,'[1]Post consultation'!$A:$W,18,FALSE)</f>
        <v>0</v>
      </c>
      <c r="S465" s="10">
        <f>VLOOKUP($A465,'[1]Post consultation'!$A:$W,19,FALSE)</f>
        <v>0</v>
      </c>
      <c r="T465" s="10">
        <f>VLOOKUP($A465,'[1]Post consultation'!$A:$W,20,FALSE)</f>
        <v>0</v>
      </c>
      <c r="U465" s="10">
        <f>VLOOKUP($A465,'[1]Post consultation'!$A:$W,21,FALSE)</f>
        <v>0</v>
      </c>
      <c r="V465" s="10">
        <f>VLOOKUP($A465,'[1]Post consultation'!$A:$W,22,FALSE)</f>
        <v>0</v>
      </c>
      <c r="W465" s="10">
        <f>VLOOKUP($A465,'[1]Post consultation'!$A:$W,23,FALSE)</f>
        <v>0</v>
      </c>
    </row>
    <row r="466" spans="1:23" x14ac:dyDescent="0.4">
      <c r="A466" s="11" t="s">
        <v>946</v>
      </c>
      <c r="B466" s="9" t="s">
        <v>947</v>
      </c>
      <c r="C466" s="9" t="s">
        <v>498</v>
      </c>
      <c r="D466" s="10" t="str">
        <f>VLOOKUP($A466,'[1]Post consultation'!$A:$W,4,FALSE)</f>
        <v>✓</v>
      </c>
      <c r="E466" s="10">
        <f>VLOOKUP($A466,'[1]Post consultation'!$A:$W,5,FALSE)</f>
        <v>0</v>
      </c>
      <c r="F466" s="10">
        <f>VLOOKUP($A466,'[1]Post consultation'!$A:$W,6,FALSE)</f>
        <v>0</v>
      </c>
      <c r="G466" s="10">
        <f>VLOOKUP($A466,'[1]Post consultation'!$A:$W,7,FALSE)</f>
        <v>0</v>
      </c>
      <c r="H466" s="10">
        <f>VLOOKUP($A466,'[1]Post consultation'!$A:$W,8,FALSE)</f>
        <v>0</v>
      </c>
      <c r="I466" s="10">
        <f>VLOOKUP($A466,'[1]Post consultation'!$A:$W,9,FALSE)</f>
        <v>0</v>
      </c>
      <c r="J466" s="10" t="str">
        <f>VLOOKUP($A466,'[1]Post consultation'!$A:$W,10,FALSE)</f>
        <v>✓</v>
      </c>
      <c r="K466" s="10">
        <f>VLOOKUP($A466,'[1]Post consultation'!$A:$W,11,FALSE)</f>
        <v>0</v>
      </c>
      <c r="L466" s="10" t="str">
        <f>VLOOKUP($A466,'[1]Post consultation'!$A:$W,12,FALSE)</f>
        <v>✓</v>
      </c>
      <c r="M466" s="10">
        <f>VLOOKUP($A466,'[1]Post consultation'!$A:$W,13,FALSE)</f>
        <v>0</v>
      </c>
      <c r="N466" s="10">
        <f>VLOOKUP($A466,'[1]Post consultation'!$A:$W,14,FALSE)</f>
        <v>0</v>
      </c>
      <c r="O466" s="10">
        <f>VLOOKUP($A466,'[1]Post consultation'!$A:$W,15,FALSE)</f>
        <v>0</v>
      </c>
      <c r="P466" s="10">
        <f>VLOOKUP($A466,'[1]Post consultation'!$A:$W,16,FALSE)</f>
        <v>0</v>
      </c>
      <c r="Q466" s="10" t="str">
        <f>VLOOKUP($A466,'[1]Post consultation'!$A:$W,17,FALSE)</f>
        <v>✓</v>
      </c>
      <c r="R466" s="10">
        <f>VLOOKUP($A466,'[1]Post consultation'!$A:$W,18,FALSE)</f>
        <v>0</v>
      </c>
      <c r="S466" s="10">
        <f>VLOOKUP($A466,'[1]Post consultation'!$A:$W,19,FALSE)</f>
        <v>0</v>
      </c>
      <c r="T466" s="10">
        <f>VLOOKUP($A466,'[1]Post consultation'!$A:$W,20,FALSE)</f>
        <v>0</v>
      </c>
      <c r="U466" s="10">
        <f>VLOOKUP($A466,'[1]Post consultation'!$A:$W,21,FALSE)</f>
        <v>0</v>
      </c>
      <c r="V466" s="10">
        <f>VLOOKUP($A466,'[1]Post consultation'!$A:$W,22,FALSE)</f>
        <v>0</v>
      </c>
      <c r="W466" s="10">
        <f>VLOOKUP($A466,'[1]Post consultation'!$A:$W,23,FALSE)</f>
        <v>0</v>
      </c>
    </row>
    <row r="467" spans="1:23" x14ac:dyDescent="0.4">
      <c r="A467" s="11" t="s">
        <v>948</v>
      </c>
      <c r="B467" s="9" t="s">
        <v>949</v>
      </c>
      <c r="C467" s="9" t="s">
        <v>495</v>
      </c>
      <c r="D467" s="10">
        <f>VLOOKUP($A467,'[1]Post consultation'!$A:$W,4,FALSE)</f>
        <v>0</v>
      </c>
      <c r="E467" s="10">
        <f>VLOOKUP($A467,'[1]Post consultation'!$A:$W,5,FALSE)</f>
        <v>0</v>
      </c>
      <c r="F467" s="10">
        <f>VLOOKUP($A467,'[1]Post consultation'!$A:$W,6,FALSE)</f>
        <v>0</v>
      </c>
      <c r="G467" s="10">
        <f>VLOOKUP($A467,'[1]Post consultation'!$A:$W,7,FALSE)</f>
        <v>0</v>
      </c>
      <c r="H467" s="10">
        <f>VLOOKUP($A467,'[1]Post consultation'!$A:$W,8,FALSE)</f>
        <v>0</v>
      </c>
      <c r="I467" s="10" t="str">
        <f>VLOOKUP($A467,'[1]Post consultation'!$A:$W,9,FALSE)</f>
        <v>✓</v>
      </c>
      <c r="J467" s="10" t="str">
        <f>VLOOKUP($A467,'[1]Post consultation'!$A:$W,10,FALSE)</f>
        <v>✓</v>
      </c>
      <c r="K467" s="10">
        <f>VLOOKUP($A467,'[1]Post consultation'!$A:$W,11,FALSE)</f>
        <v>0</v>
      </c>
      <c r="L467" s="10" t="str">
        <f>VLOOKUP($A467,'[1]Post consultation'!$A:$W,12,FALSE)</f>
        <v>✓</v>
      </c>
      <c r="M467" s="10">
        <f>VLOOKUP($A467,'[1]Post consultation'!$A:$W,13,FALSE)</f>
        <v>0</v>
      </c>
      <c r="N467" s="10">
        <f>VLOOKUP($A467,'[1]Post consultation'!$A:$W,14,FALSE)</f>
        <v>0</v>
      </c>
      <c r="O467" s="10">
        <f>VLOOKUP($A467,'[1]Post consultation'!$A:$W,15,FALSE)</f>
        <v>0</v>
      </c>
      <c r="P467" s="10">
        <f>VLOOKUP($A467,'[1]Post consultation'!$A:$W,16,FALSE)</f>
        <v>0</v>
      </c>
      <c r="Q467" s="10" t="str">
        <f>VLOOKUP($A467,'[1]Post consultation'!$A:$W,17,FALSE)</f>
        <v>✓</v>
      </c>
      <c r="R467" s="10">
        <f>VLOOKUP($A467,'[1]Post consultation'!$A:$W,18,FALSE)</f>
        <v>0</v>
      </c>
      <c r="S467" s="10">
        <f>VLOOKUP($A467,'[1]Post consultation'!$A:$W,19,FALSE)</f>
        <v>0</v>
      </c>
      <c r="T467" s="10">
        <f>VLOOKUP($A467,'[1]Post consultation'!$A:$W,20,FALSE)</f>
        <v>0</v>
      </c>
      <c r="U467" s="10">
        <f>VLOOKUP($A467,'[1]Post consultation'!$A:$W,21,FALSE)</f>
        <v>0</v>
      </c>
      <c r="V467" s="10">
        <f>VLOOKUP($A467,'[1]Post consultation'!$A:$W,22,FALSE)</f>
        <v>0</v>
      </c>
      <c r="W467" s="10">
        <f>VLOOKUP($A467,'[1]Post consultation'!$A:$W,23,FALSE)</f>
        <v>0</v>
      </c>
    </row>
    <row r="468" spans="1:23" x14ac:dyDescent="0.4">
      <c r="A468" s="11" t="s">
        <v>950</v>
      </c>
      <c r="B468" s="9" t="s">
        <v>951</v>
      </c>
      <c r="C468" s="9" t="s">
        <v>495</v>
      </c>
      <c r="D468" s="10" t="str">
        <f>VLOOKUP($A468,'[1]Post consultation'!$A:$W,4,FALSE)</f>
        <v>✓</v>
      </c>
      <c r="E468" s="10">
        <f>VLOOKUP($A468,'[1]Post consultation'!$A:$W,5,FALSE)</f>
        <v>0</v>
      </c>
      <c r="F468" s="10">
        <f>VLOOKUP($A468,'[1]Post consultation'!$A:$W,6,FALSE)</f>
        <v>0</v>
      </c>
      <c r="G468" s="10">
        <f>VLOOKUP($A468,'[1]Post consultation'!$A:$W,7,FALSE)</f>
        <v>0</v>
      </c>
      <c r="H468" s="10">
        <f>VLOOKUP($A468,'[1]Post consultation'!$A:$W,8,FALSE)</f>
        <v>0</v>
      </c>
      <c r="I468" s="10">
        <f>VLOOKUP($A468,'[1]Post consultation'!$A:$W,9,FALSE)</f>
        <v>0</v>
      </c>
      <c r="J468" s="10" t="str">
        <f>VLOOKUP($A468,'[1]Post consultation'!$A:$W,10,FALSE)</f>
        <v>✓</v>
      </c>
      <c r="K468" s="10">
        <f>VLOOKUP($A468,'[1]Post consultation'!$A:$W,11,FALSE)</f>
        <v>0</v>
      </c>
      <c r="L468" s="10" t="str">
        <f>VLOOKUP($A468,'[1]Post consultation'!$A:$W,12,FALSE)</f>
        <v>✓</v>
      </c>
      <c r="M468" s="10">
        <f>VLOOKUP($A468,'[1]Post consultation'!$A:$W,13,FALSE)</f>
        <v>0</v>
      </c>
      <c r="N468" s="10">
        <f>VLOOKUP($A468,'[1]Post consultation'!$A:$W,14,FALSE)</f>
        <v>0</v>
      </c>
      <c r="O468" s="10">
        <f>VLOOKUP($A468,'[1]Post consultation'!$A:$W,15,FALSE)</f>
        <v>0</v>
      </c>
      <c r="P468" s="10">
        <f>VLOOKUP($A468,'[1]Post consultation'!$A:$W,16,FALSE)</f>
        <v>0</v>
      </c>
      <c r="Q468" s="10" t="str">
        <f>VLOOKUP($A468,'[1]Post consultation'!$A:$W,17,FALSE)</f>
        <v>✓</v>
      </c>
      <c r="R468" s="10">
        <f>VLOOKUP($A468,'[1]Post consultation'!$A:$W,18,FALSE)</f>
        <v>0</v>
      </c>
      <c r="S468" s="10">
        <f>VLOOKUP($A468,'[1]Post consultation'!$A:$W,19,FALSE)</f>
        <v>0</v>
      </c>
      <c r="T468" s="10">
        <f>VLOOKUP($A468,'[1]Post consultation'!$A:$W,20,FALSE)</f>
        <v>0</v>
      </c>
      <c r="U468" s="10">
        <f>VLOOKUP($A468,'[1]Post consultation'!$A:$W,21,FALSE)</f>
        <v>0</v>
      </c>
      <c r="V468" s="10">
        <f>VLOOKUP($A468,'[1]Post consultation'!$A:$W,22,FALSE)</f>
        <v>0</v>
      </c>
      <c r="W468" s="10">
        <f>VLOOKUP($A468,'[1]Post consultation'!$A:$W,23,FALSE)</f>
        <v>0</v>
      </c>
    </row>
    <row r="469" spans="1:23" x14ac:dyDescent="0.4">
      <c r="A469" s="11" t="s">
        <v>952</v>
      </c>
      <c r="B469" s="9" t="s">
        <v>953</v>
      </c>
      <c r="C469" s="9" t="s">
        <v>954</v>
      </c>
      <c r="D469" s="10" t="str">
        <f>VLOOKUP($A469,'[1]Post consultation'!$A:$W,4,FALSE)</f>
        <v>✓</v>
      </c>
      <c r="E469" s="10">
        <f>VLOOKUP($A469,'[1]Post consultation'!$A:$W,5,FALSE)</f>
        <v>0</v>
      </c>
      <c r="F469" s="10">
        <f>VLOOKUP($A469,'[1]Post consultation'!$A:$W,6,FALSE)</f>
        <v>0</v>
      </c>
      <c r="G469" s="10">
        <f>VLOOKUP($A469,'[1]Post consultation'!$A:$W,7,FALSE)</f>
        <v>0</v>
      </c>
      <c r="H469" s="10">
        <f>VLOOKUP($A469,'[1]Post consultation'!$A:$W,8,FALSE)</f>
        <v>0</v>
      </c>
      <c r="I469" s="10">
        <f>VLOOKUP($A469,'[1]Post consultation'!$A:$W,9,FALSE)</f>
        <v>0</v>
      </c>
      <c r="J469" s="10" t="str">
        <f>VLOOKUP($A469,'[1]Post consultation'!$A:$W,10,FALSE)</f>
        <v>✓</v>
      </c>
      <c r="K469" s="10">
        <f>VLOOKUP($A469,'[1]Post consultation'!$A:$W,11,FALSE)</f>
        <v>0</v>
      </c>
      <c r="L469" s="10" t="str">
        <f>VLOOKUP($A469,'[1]Post consultation'!$A:$W,12,FALSE)</f>
        <v>✓</v>
      </c>
      <c r="M469" s="10">
        <f>VLOOKUP($A469,'[1]Post consultation'!$A:$W,13,FALSE)</f>
        <v>0</v>
      </c>
      <c r="N469" s="10">
        <f>VLOOKUP($A469,'[1]Post consultation'!$A:$W,14,FALSE)</f>
        <v>0</v>
      </c>
      <c r="O469" s="10">
        <f>VLOOKUP($A469,'[1]Post consultation'!$A:$W,15,FALSE)</f>
        <v>0</v>
      </c>
      <c r="P469" s="10">
        <f>VLOOKUP($A469,'[1]Post consultation'!$A:$W,16,FALSE)</f>
        <v>0</v>
      </c>
      <c r="Q469" s="10" t="str">
        <f>VLOOKUP($A469,'[1]Post consultation'!$A:$W,17,FALSE)</f>
        <v>✓</v>
      </c>
      <c r="R469" s="10">
        <f>VLOOKUP($A469,'[1]Post consultation'!$A:$W,18,FALSE)</f>
        <v>0</v>
      </c>
      <c r="S469" s="10">
        <f>VLOOKUP($A469,'[1]Post consultation'!$A:$W,19,FALSE)</f>
        <v>0</v>
      </c>
      <c r="T469" s="10">
        <f>VLOOKUP($A469,'[1]Post consultation'!$A:$W,20,FALSE)</f>
        <v>0</v>
      </c>
      <c r="U469" s="10">
        <f>VLOOKUP($A469,'[1]Post consultation'!$A:$W,21,FALSE)</f>
        <v>0</v>
      </c>
      <c r="V469" s="10">
        <f>VLOOKUP($A469,'[1]Post consultation'!$A:$W,22,FALSE)</f>
        <v>0</v>
      </c>
      <c r="W469" s="10">
        <f>VLOOKUP($A469,'[1]Post consultation'!$A:$W,23,FALSE)</f>
        <v>0</v>
      </c>
    </row>
    <row r="470" spans="1:23" x14ac:dyDescent="0.4">
      <c r="A470" s="11" t="s">
        <v>955</v>
      </c>
      <c r="B470" s="9" t="s">
        <v>956</v>
      </c>
      <c r="C470" s="9" t="s">
        <v>957</v>
      </c>
      <c r="D470" s="10" t="str">
        <f>VLOOKUP($A470,'[1]Post consultation'!$A:$W,4,FALSE)</f>
        <v>✓</v>
      </c>
      <c r="E470" s="10">
        <f>VLOOKUP($A470,'[1]Post consultation'!$A:$W,5,FALSE)</f>
        <v>0</v>
      </c>
      <c r="F470" s="10">
        <f>VLOOKUP($A470,'[1]Post consultation'!$A:$W,6,FALSE)</f>
        <v>0</v>
      </c>
      <c r="G470" s="10">
        <f>VLOOKUP($A470,'[1]Post consultation'!$A:$W,7,FALSE)</f>
        <v>0</v>
      </c>
      <c r="H470" s="10">
        <f>VLOOKUP($A470,'[1]Post consultation'!$A:$W,8,FALSE)</f>
        <v>0</v>
      </c>
      <c r="I470" s="10">
        <f>VLOOKUP($A470,'[1]Post consultation'!$A:$W,9,FALSE)</f>
        <v>0</v>
      </c>
      <c r="J470" s="10" t="str">
        <f>VLOOKUP($A470,'[1]Post consultation'!$A:$W,10,FALSE)</f>
        <v>✓</v>
      </c>
      <c r="K470" s="10">
        <f>VLOOKUP($A470,'[1]Post consultation'!$A:$W,11,FALSE)</f>
        <v>0</v>
      </c>
      <c r="L470" s="10" t="str">
        <f>VLOOKUP($A470,'[1]Post consultation'!$A:$W,12,FALSE)</f>
        <v>✓</v>
      </c>
      <c r="M470" s="10">
        <f>VLOOKUP($A470,'[1]Post consultation'!$A:$W,13,FALSE)</f>
        <v>0</v>
      </c>
      <c r="N470" s="10">
        <f>VLOOKUP($A470,'[1]Post consultation'!$A:$W,14,FALSE)</f>
        <v>0</v>
      </c>
      <c r="O470" s="10">
        <f>VLOOKUP($A470,'[1]Post consultation'!$A:$W,15,FALSE)</f>
        <v>0</v>
      </c>
      <c r="P470" s="10">
        <f>VLOOKUP($A470,'[1]Post consultation'!$A:$W,16,FALSE)</f>
        <v>0</v>
      </c>
      <c r="Q470" s="10" t="str">
        <f>VLOOKUP($A470,'[1]Post consultation'!$A:$W,17,FALSE)</f>
        <v>✓</v>
      </c>
      <c r="R470" s="10">
        <f>VLOOKUP($A470,'[1]Post consultation'!$A:$W,18,FALSE)</f>
        <v>0</v>
      </c>
      <c r="S470" s="10">
        <f>VLOOKUP($A470,'[1]Post consultation'!$A:$W,19,FALSE)</f>
        <v>0</v>
      </c>
      <c r="T470" s="10">
        <f>VLOOKUP($A470,'[1]Post consultation'!$A:$W,20,FALSE)</f>
        <v>0</v>
      </c>
      <c r="U470" s="10">
        <f>VLOOKUP($A470,'[1]Post consultation'!$A:$W,21,FALSE)</f>
        <v>0</v>
      </c>
      <c r="V470" s="10">
        <f>VLOOKUP($A470,'[1]Post consultation'!$A:$W,22,FALSE)</f>
        <v>0</v>
      </c>
      <c r="W470" s="10">
        <f>VLOOKUP($A470,'[1]Post consultation'!$A:$W,23,FALSE)</f>
        <v>0</v>
      </c>
    </row>
    <row r="471" spans="1:23" x14ac:dyDescent="0.4">
      <c r="A471" s="11" t="s">
        <v>958</v>
      </c>
      <c r="B471" s="9" t="s">
        <v>959</v>
      </c>
      <c r="C471" s="9" t="s">
        <v>960</v>
      </c>
      <c r="D471" s="10" t="str">
        <f>VLOOKUP($A471,'[1]Post consultation'!$A:$W,4,FALSE)</f>
        <v>✓</v>
      </c>
      <c r="E471" s="10">
        <f>VLOOKUP($A471,'[1]Post consultation'!$A:$W,5,FALSE)</f>
        <v>0</v>
      </c>
      <c r="F471" s="10">
        <f>VLOOKUP($A471,'[1]Post consultation'!$A:$W,6,FALSE)</f>
        <v>0</v>
      </c>
      <c r="G471" s="10">
        <f>VLOOKUP($A471,'[1]Post consultation'!$A:$W,7,FALSE)</f>
        <v>0</v>
      </c>
      <c r="H471" s="10">
        <f>VLOOKUP($A471,'[1]Post consultation'!$A:$W,8,FALSE)</f>
        <v>0</v>
      </c>
      <c r="I471" s="10">
        <f>VLOOKUP($A471,'[1]Post consultation'!$A:$W,9,FALSE)</f>
        <v>0</v>
      </c>
      <c r="J471" s="10" t="str">
        <f>VLOOKUP($A471,'[1]Post consultation'!$A:$W,10,FALSE)</f>
        <v>✓</v>
      </c>
      <c r="K471" s="10">
        <f>VLOOKUP($A471,'[1]Post consultation'!$A:$W,11,FALSE)</f>
        <v>0</v>
      </c>
      <c r="L471" s="10" t="str">
        <f>VLOOKUP($A471,'[1]Post consultation'!$A:$W,12,FALSE)</f>
        <v>✓</v>
      </c>
      <c r="M471" s="10">
        <f>VLOOKUP($A471,'[1]Post consultation'!$A:$W,13,FALSE)</f>
        <v>0</v>
      </c>
      <c r="N471" s="10">
        <f>VLOOKUP($A471,'[1]Post consultation'!$A:$W,14,FALSE)</f>
        <v>0</v>
      </c>
      <c r="O471" s="10">
        <f>VLOOKUP($A471,'[1]Post consultation'!$A:$W,15,FALSE)</f>
        <v>0</v>
      </c>
      <c r="P471" s="10">
        <f>VLOOKUP($A471,'[1]Post consultation'!$A:$W,16,FALSE)</f>
        <v>0</v>
      </c>
      <c r="Q471" s="10" t="str">
        <f>VLOOKUP($A471,'[1]Post consultation'!$A:$W,17,FALSE)</f>
        <v>✓</v>
      </c>
      <c r="R471" s="10">
        <f>VLOOKUP($A471,'[1]Post consultation'!$A:$W,18,FALSE)</f>
        <v>0</v>
      </c>
      <c r="S471" s="10">
        <f>VLOOKUP($A471,'[1]Post consultation'!$A:$W,19,FALSE)</f>
        <v>0</v>
      </c>
      <c r="T471" s="10">
        <f>VLOOKUP($A471,'[1]Post consultation'!$A:$W,20,FALSE)</f>
        <v>0</v>
      </c>
      <c r="U471" s="10">
        <f>VLOOKUP($A471,'[1]Post consultation'!$A:$W,21,FALSE)</f>
        <v>0</v>
      </c>
      <c r="V471" s="10">
        <f>VLOOKUP($A471,'[1]Post consultation'!$A:$W,22,FALSE)</f>
        <v>0</v>
      </c>
      <c r="W471" s="10">
        <f>VLOOKUP($A471,'[1]Post consultation'!$A:$W,23,FALSE)</f>
        <v>0</v>
      </c>
    </row>
    <row r="472" spans="1:23" x14ac:dyDescent="0.4">
      <c r="A472" s="11" t="s">
        <v>961</v>
      </c>
      <c r="B472" s="9" t="s">
        <v>962</v>
      </c>
      <c r="C472" s="9" t="s">
        <v>914</v>
      </c>
      <c r="D472" s="10" t="str">
        <f>VLOOKUP($A472,'[1]Post consultation'!$A:$W,4,FALSE)</f>
        <v>✓</v>
      </c>
      <c r="E472" s="10">
        <f>VLOOKUP($A472,'[1]Post consultation'!$A:$W,5,FALSE)</f>
        <v>0</v>
      </c>
      <c r="F472" s="10">
        <f>VLOOKUP($A472,'[1]Post consultation'!$A:$W,6,FALSE)</f>
        <v>0</v>
      </c>
      <c r="G472" s="10">
        <f>VLOOKUP($A472,'[1]Post consultation'!$A:$W,7,FALSE)</f>
        <v>0</v>
      </c>
      <c r="H472" s="10">
        <f>VLOOKUP($A472,'[1]Post consultation'!$A:$W,8,FALSE)</f>
        <v>0</v>
      </c>
      <c r="I472" s="10">
        <f>VLOOKUP($A472,'[1]Post consultation'!$A:$W,9,FALSE)</f>
        <v>0</v>
      </c>
      <c r="J472" s="10" t="str">
        <f>VLOOKUP($A472,'[1]Post consultation'!$A:$W,10,FALSE)</f>
        <v>✓</v>
      </c>
      <c r="K472" s="10">
        <f>VLOOKUP($A472,'[1]Post consultation'!$A:$W,11,FALSE)</f>
        <v>0</v>
      </c>
      <c r="L472" s="10" t="str">
        <f>VLOOKUP($A472,'[1]Post consultation'!$A:$W,12,FALSE)</f>
        <v>✓</v>
      </c>
      <c r="M472" s="10">
        <f>VLOOKUP($A472,'[1]Post consultation'!$A:$W,13,FALSE)</f>
        <v>0</v>
      </c>
      <c r="N472" s="10">
        <f>VLOOKUP($A472,'[1]Post consultation'!$A:$W,14,FALSE)</f>
        <v>0</v>
      </c>
      <c r="O472" s="10">
        <f>VLOOKUP($A472,'[1]Post consultation'!$A:$W,15,FALSE)</f>
        <v>0</v>
      </c>
      <c r="P472" s="10">
        <f>VLOOKUP($A472,'[1]Post consultation'!$A:$W,16,FALSE)</f>
        <v>0</v>
      </c>
      <c r="Q472" s="10" t="str">
        <f>VLOOKUP($A472,'[1]Post consultation'!$A:$W,17,FALSE)</f>
        <v>✓</v>
      </c>
      <c r="R472" s="10">
        <f>VLOOKUP($A472,'[1]Post consultation'!$A:$W,18,FALSE)</f>
        <v>0</v>
      </c>
      <c r="S472" s="10">
        <f>VLOOKUP($A472,'[1]Post consultation'!$A:$W,19,FALSE)</f>
        <v>0</v>
      </c>
      <c r="T472" s="10">
        <f>VLOOKUP($A472,'[1]Post consultation'!$A:$W,20,FALSE)</f>
        <v>0</v>
      </c>
      <c r="U472" s="10">
        <f>VLOOKUP($A472,'[1]Post consultation'!$A:$W,21,FALSE)</f>
        <v>0</v>
      </c>
      <c r="V472" s="10">
        <f>VLOOKUP($A472,'[1]Post consultation'!$A:$W,22,FALSE)</f>
        <v>0</v>
      </c>
      <c r="W472" s="10">
        <f>VLOOKUP($A472,'[1]Post consultation'!$A:$W,23,FALSE)</f>
        <v>0</v>
      </c>
    </row>
    <row r="473" spans="1:23" x14ac:dyDescent="0.4">
      <c r="A473" s="11" t="s">
        <v>963</v>
      </c>
      <c r="B473" s="9" t="s">
        <v>964</v>
      </c>
      <c r="C473" s="9" t="s">
        <v>914</v>
      </c>
      <c r="D473" s="10" t="str">
        <f>VLOOKUP($A473,'[1]Post consultation'!$A:$W,4,FALSE)</f>
        <v>✓</v>
      </c>
      <c r="E473" s="10">
        <f>VLOOKUP($A473,'[1]Post consultation'!$A:$W,5,FALSE)</f>
        <v>0</v>
      </c>
      <c r="F473" s="10">
        <f>VLOOKUP($A473,'[1]Post consultation'!$A:$W,6,FALSE)</f>
        <v>0</v>
      </c>
      <c r="G473" s="10">
        <f>VLOOKUP($A473,'[1]Post consultation'!$A:$W,7,FALSE)</f>
        <v>0</v>
      </c>
      <c r="H473" s="10">
        <f>VLOOKUP($A473,'[1]Post consultation'!$A:$W,8,FALSE)</f>
        <v>0</v>
      </c>
      <c r="I473" s="10">
        <f>VLOOKUP($A473,'[1]Post consultation'!$A:$W,9,FALSE)</f>
        <v>0</v>
      </c>
      <c r="J473" s="10" t="str">
        <f>VLOOKUP($A473,'[1]Post consultation'!$A:$W,10,FALSE)</f>
        <v>✓</v>
      </c>
      <c r="K473" s="10">
        <f>VLOOKUP($A473,'[1]Post consultation'!$A:$W,11,FALSE)</f>
        <v>0</v>
      </c>
      <c r="L473" s="10" t="str">
        <f>VLOOKUP($A473,'[1]Post consultation'!$A:$W,12,FALSE)</f>
        <v>✓</v>
      </c>
      <c r="M473" s="10">
        <f>VLOOKUP($A473,'[1]Post consultation'!$A:$W,13,FALSE)</f>
        <v>0</v>
      </c>
      <c r="N473" s="10">
        <f>VLOOKUP($A473,'[1]Post consultation'!$A:$W,14,FALSE)</f>
        <v>0</v>
      </c>
      <c r="O473" s="10">
        <f>VLOOKUP($A473,'[1]Post consultation'!$A:$W,15,FALSE)</f>
        <v>0</v>
      </c>
      <c r="P473" s="10">
        <f>VLOOKUP($A473,'[1]Post consultation'!$A:$W,16,FALSE)</f>
        <v>0</v>
      </c>
      <c r="Q473" s="10" t="str">
        <f>VLOOKUP($A473,'[1]Post consultation'!$A:$W,17,FALSE)</f>
        <v>✓</v>
      </c>
      <c r="R473" s="10">
        <f>VLOOKUP($A473,'[1]Post consultation'!$A:$W,18,FALSE)</f>
        <v>0</v>
      </c>
      <c r="S473" s="10">
        <f>VLOOKUP($A473,'[1]Post consultation'!$A:$W,19,FALSE)</f>
        <v>0</v>
      </c>
      <c r="T473" s="10">
        <f>VLOOKUP($A473,'[1]Post consultation'!$A:$W,20,FALSE)</f>
        <v>0</v>
      </c>
      <c r="U473" s="10">
        <f>VLOOKUP($A473,'[1]Post consultation'!$A:$W,21,FALSE)</f>
        <v>0</v>
      </c>
      <c r="V473" s="10">
        <f>VLOOKUP($A473,'[1]Post consultation'!$A:$W,22,FALSE)</f>
        <v>0</v>
      </c>
      <c r="W473" s="10">
        <f>VLOOKUP($A473,'[1]Post consultation'!$A:$W,23,FALSE)</f>
        <v>0</v>
      </c>
    </row>
    <row r="474" spans="1:23" x14ac:dyDescent="0.4">
      <c r="A474" s="11" t="s">
        <v>965</v>
      </c>
      <c r="B474" s="9" t="s">
        <v>966</v>
      </c>
      <c r="C474" s="9" t="s">
        <v>914</v>
      </c>
      <c r="D474" s="10" t="str">
        <f>VLOOKUP($A474,'[1]Post consultation'!$A:$W,4,FALSE)</f>
        <v>✓</v>
      </c>
      <c r="E474" s="10">
        <f>VLOOKUP($A474,'[1]Post consultation'!$A:$W,5,FALSE)</f>
        <v>0</v>
      </c>
      <c r="F474" s="10">
        <f>VLOOKUP($A474,'[1]Post consultation'!$A:$W,6,FALSE)</f>
        <v>0</v>
      </c>
      <c r="G474" s="10">
        <f>VLOOKUP($A474,'[1]Post consultation'!$A:$W,7,FALSE)</f>
        <v>0</v>
      </c>
      <c r="H474" s="10">
        <f>VLOOKUP($A474,'[1]Post consultation'!$A:$W,8,FALSE)</f>
        <v>0</v>
      </c>
      <c r="I474" s="10" t="str">
        <f>VLOOKUP($A474,'[1]Post consultation'!$A:$W,9,FALSE)</f>
        <v>✓</v>
      </c>
      <c r="J474" s="10" t="str">
        <f>VLOOKUP($A474,'[1]Post consultation'!$A:$W,10,FALSE)</f>
        <v>✓</v>
      </c>
      <c r="K474" s="10">
        <f>VLOOKUP($A474,'[1]Post consultation'!$A:$W,11,FALSE)</f>
        <v>0</v>
      </c>
      <c r="L474" s="10" t="str">
        <f>VLOOKUP($A474,'[1]Post consultation'!$A:$W,12,FALSE)</f>
        <v>✓</v>
      </c>
      <c r="M474" s="10">
        <f>VLOOKUP($A474,'[1]Post consultation'!$A:$W,13,FALSE)</f>
        <v>0</v>
      </c>
      <c r="N474" s="10">
        <f>VLOOKUP($A474,'[1]Post consultation'!$A:$W,14,FALSE)</f>
        <v>0</v>
      </c>
      <c r="O474" s="10">
        <f>VLOOKUP($A474,'[1]Post consultation'!$A:$W,15,FALSE)</f>
        <v>0</v>
      </c>
      <c r="P474" s="10">
        <f>VLOOKUP($A474,'[1]Post consultation'!$A:$W,16,FALSE)</f>
        <v>0</v>
      </c>
      <c r="Q474" s="10" t="str">
        <f>VLOOKUP($A474,'[1]Post consultation'!$A:$W,17,FALSE)</f>
        <v>✓</v>
      </c>
      <c r="R474" s="10">
        <f>VLOOKUP($A474,'[1]Post consultation'!$A:$W,18,FALSE)</f>
        <v>0</v>
      </c>
      <c r="S474" s="10">
        <f>VLOOKUP($A474,'[1]Post consultation'!$A:$W,19,FALSE)</f>
        <v>0</v>
      </c>
      <c r="T474" s="10">
        <f>VLOOKUP($A474,'[1]Post consultation'!$A:$W,20,FALSE)</f>
        <v>0</v>
      </c>
      <c r="U474" s="10">
        <f>VLOOKUP($A474,'[1]Post consultation'!$A:$W,21,FALSE)</f>
        <v>0</v>
      </c>
      <c r="V474" s="10">
        <f>VLOOKUP($A474,'[1]Post consultation'!$A:$W,22,FALSE)</f>
        <v>0</v>
      </c>
      <c r="W474" s="10">
        <f>VLOOKUP($A474,'[1]Post consultation'!$A:$W,23,FALSE)</f>
        <v>0</v>
      </c>
    </row>
    <row r="475" spans="1:23" x14ac:dyDescent="0.4">
      <c r="A475" s="11" t="s">
        <v>967</v>
      </c>
      <c r="B475" s="9" t="s">
        <v>968</v>
      </c>
      <c r="C475" s="9" t="s">
        <v>969</v>
      </c>
      <c r="D475" s="10" t="str">
        <f>VLOOKUP($A475,'[1]Post consultation'!$A:$W,4,FALSE)</f>
        <v>✓</v>
      </c>
      <c r="E475" s="10">
        <f>VLOOKUP($A475,'[1]Post consultation'!$A:$W,5,FALSE)</f>
        <v>0</v>
      </c>
      <c r="F475" s="10">
        <f>VLOOKUP($A475,'[1]Post consultation'!$A:$W,6,FALSE)</f>
        <v>0</v>
      </c>
      <c r="G475" s="10">
        <f>VLOOKUP($A475,'[1]Post consultation'!$A:$W,7,FALSE)</f>
        <v>0</v>
      </c>
      <c r="H475" s="10">
        <f>VLOOKUP($A475,'[1]Post consultation'!$A:$W,8,FALSE)</f>
        <v>0</v>
      </c>
      <c r="I475" s="10">
        <f>VLOOKUP($A475,'[1]Post consultation'!$A:$W,9,FALSE)</f>
        <v>0</v>
      </c>
      <c r="J475" s="10" t="str">
        <f>VLOOKUP($A475,'[1]Post consultation'!$A:$W,10,FALSE)</f>
        <v>✓</v>
      </c>
      <c r="K475" s="10">
        <f>VLOOKUP($A475,'[1]Post consultation'!$A:$W,11,FALSE)</f>
        <v>0</v>
      </c>
      <c r="L475" s="10" t="str">
        <f>VLOOKUP($A475,'[1]Post consultation'!$A:$W,12,FALSE)</f>
        <v>✓</v>
      </c>
      <c r="M475" s="10">
        <f>VLOOKUP($A475,'[1]Post consultation'!$A:$W,13,FALSE)</f>
        <v>0</v>
      </c>
      <c r="N475" s="10">
        <f>VLOOKUP($A475,'[1]Post consultation'!$A:$W,14,FALSE)</f>
        <v>0</v>
      </c>
      <c r="O475" s="10">
        <f>VLOOKUP($A475,'[1]Post consultation'!$A:$W,15,FALSE)</f>
        <v>0</v>
      </c>
      <c r="P475" s="10">
        <f>VLOOKUP($A475,'[1]Post consultation'!$A:$W,16,FALSE)</f>
        <v>0</v>
      </c>
      <c r="Q475" s="10" t="str">
        <f>VLOOKUP($A475,'[1]Post consultation'!$A:$W,17,FALSE)</f>
        <v>✓</v>
      </c>
      <c r="R475" s="10">
        <f>VLOOKUP($A475,'[1]Post consultation'!$A:$W,18,FALSE)</f>
        <v>0</v>
      </c>
      <c r="S475" s="10">
        <f>VLOOKUP($A475,'[1]Post consultation'!$A:$W,19,FALSE)</f>
        <v>0</v>
      </c>
      <c r="T475" s="10">
        <f>VLOOKUP($A475,'[1]Post consultation'!$A:$W,20,FALSE)</f>
        <v>0</v>
      </c>
      <c r="U475" s="10">
        <f>VLOOKUP($A475,'[1]Post consultation'!$A:$W,21,FALSE)</f>
        <v>0</v>
      </c>
      <c r="V475" s="10">
        <f>VLOOKUP($A475,'[1]Post consultation'!$A:$W,22,FALSE)</f>
        <v>0</v>
      </c>
      <c r="W475" s="10">
        <f>VLOOKUP($A475,'[1]Post consultation'!$A:$W,23,FALSE)</f>
        <v>0</v>
      </c>
    </row>
    <row r="476" spans="1:23" x14ac:dyDescent="0.4">
      <c r="A476" s="11" t="s">
        <v>970</v>
      </c>
      <c r="B476" s="9" t="s">
        <v>971</v>
      </c>
      <c r="C476" s="9" t="s">
        <v>969</v>
      </c>
      <c r="D476" s="10" t="str">
        <f>VLOOKUP($A476,'[1]Post consultation'!$A:$W,4,FALSE)</f>
        <v>✓</v>
      </c>
      <c r="E476" s="10">
        <f>VLOOKUP($A476,'[1]Post consultation'!$A:$W,5,FALSE)</f>
        <v>0</v>
      </c>
      <c r="F476" s="10">
        <f>VLOOKUP($A476,'[1]Post consultation'!$A:$W,6,FALSE)</f>
        <v>0</v>
      </c>
      <c r="G476" s="10">
        <f>VLOOKUP($A476,'[1]Post consultation'!$A:$W,7,FALSE)</f>
        <v>0</v>
      </c>
      <c r="H476" s="10">
        <f>VLOOKUP($A476,'[1]Post consultation'!$A:$W,8,FALSE)</f>
        <v>0</v>
      </c>
      <c r="I476" s="10" t="str">
        <f>VLOOKUP($A476,'[1]Post consultation'!$A:$W,9,FALSE)</f>
        <v>✓</v>
      </c>
      <c r="J476" s="10" t="str">
        <f>VLOOKUP($A476,'[1]Post consultation'!$A:$W,10,FALSE)</f>
        <v>✓</v>
      </c>
      <c r="K476" s="10">
        <f>VLOOKUP($A476,'[1]Post consultation'!$A:$W,11,FALSE)</f>
        <v>0</v>
      </c>
      <c r="L476" s="10" t="str">
        <f>VLOOKUP($A476,'[1]Post consultation'!$A:$W,12,FALSE)</f>
        <v>✓</v>
      </c>
      <c r="M476" s="10">
        <f>VLOOKUP($A476,'[1]Post consultation'!$A:$W,13,FALSE)</f>
        <v>0</v>
      </c>
      <c r="N476" s="10">
        <f>VLOOKUP($A476,'[1]Post consultation'!$A:$W,14,FALSE)</f>
        <v>0</v>
      </c>
      <c r="O476" s="10">
        <f>VLOOKUP($A476,'[1]Post consultation'!$A:$W,15,FALSE)</f>
        <v>0</v>
      </c>
      <c r="P476" s="10">
        <f>VLOOKUP($A476,'[1]Post consultation'!$A:$W,16,FALSE)</f>
        <v>0</v>
      </c>
      <c r="Q476" s="10" t="str">
        <f>VLOOKUP($A476,'[1]Post consultation'!$A:$W,17,FALSE)</f>
        <v>✓</v>
      </c>
      <c r="R476" s="10">
        <f>VLOOKUP($A476,'[1]Post consultation'!$A:$W,18,FALSE)</f>
        <v>0</v>
      </c>
      <c r="S476" s="10">
        <f>VLOOKUP($A476,'[1]Post consultation'!$A:$W,19,FALSE)</f>
        <v>0</v>
      </c>
      <c r="T476" s="10">
        <f>VLOOKUP($A476,'[1]Post consultation'!$A:$W,20,FALSE)</f>
        <v>0</v>
      </c>
      <c r="U476" s="10">
        <f>VLOOKUP($A476,'[1]Post consultation'!$A:$W,21,FALSE)</f>
        <v>0</v>
      </c>
      <c r="V476" s="10">
        <f>VLOOKUP($A476,'[1]Post consultation'!$A:$W,22,FALSE)</f>
        <v>0</v>
      </c>
      <c r="W476" s="10">
        <f>VLOOKUP($A476,'[1]Post consultation'!$A:$W,23,FALSE)</f>
        <v>0</v>
      </c>
    </row>
    <row r="477" spans="1:23" x14ac:dyDescent="0.4">
      <c r="A477" s="11" t="s">
        <v>972</v>
      </c>
      <c r="B477" s="9" t="s">
        <v>973</v>
      </c>
      <c r="C477" s="9" t="s">
        <v>969</v>
      </c>
      <c r="D477" s="10" t="str">
        <f>VLOOKUP($A477,'[1]Post consultation'!$A:$W,4,FALSE)</f>
        <v>✓</v>
      </c>
      <c r="E477" s="10">
        <f>VLOOKUP($A477,'[1]Post consultation'!$A:$W,5,FALSE)</f>
        <v>0</v>
      </c>
      <c r="F477" s="10">
        <f>VLOOKUP($A477,'[1]Post consultation'!$A:$W,6,FALSE)</f>
        <v>0</v>
      </c>
      <c r="G477" s="10">
        <f>VLOOKUP($A477,'[1]Post consultation'!$A:$W,7,FALSE)</f>
        <v>0</v>
      </c>
      <c r="H477" s="10">
        <f>VLOOKUP($A477,'[1]Post consultation'!$A:$W,8,FALSE)</f>
        <v>0</v>
      </c>
      <c r="I477" s="10" t="str">
        <f>VLOOKUP($A477,'[1]Post consultation'!$A:$W,9,FALSE)</f>
        <v>✓</v>
      </c>
      <c r="J477" s="10" t="str">
        <f>VLOOKUP($A477,'[1]Post consultation'!$A:$W,10,FALSE)</f>
        <v>✓</v>
      </c>
      <c r="K477" s="10">
        <f>VLOOKUP($A477,'[1]Post consultation'!$A:$W,11,FALSE)</f>
        <v>0</v>
      </c>
      <c r="L477" s="10" t="str">
        <f>VLOOKUP($A477,'[1]Post consultation'!$A:$W,12,FALSE)</f>
        <v>✓</v>
      </c>
      <c r="M477" s="10">
        <f>VLOOKUP($A477,'[1]Post consultation'!$A:$W,13,FALSE)</f>
        <v>0</v>
      </c>
      <c r="N477" s="10">
        <f>VLOOKUP($A477,'[1]Post consultation'!$A:$W,14,FALSE)</f>
        <v>0</v>
      </c>
      <c r="O477" s="10">
        <f>VLOOKUP($A477,'[1]Post consultation'!$A:$W,15,FALSE)</f>
        <v>0</v>
      </c>
      <c r="P477" s="10">
        <f>VLOOKUP($A477,'[1]Post consultation'!$A:$W,16,FALSE)</f>
        <v>0</v>
      </c>
      <c r="Q477" s="10" t="str">
        <f>VLOOKUP($A477,'[1]Post consultation'!$A:$W,17,FALSE)</f>
        <v>✓</v>
      </c>
      <c r="R477" s="10">
        <f>VLOOKUP($A477,'[1]Post consultation'!$A:$W,18,FALSE)</f>
        <v>0</v>
      </c>
      <c r="S477" s="10">
        <f>VLOOKUP($A477,'[1]Post consultation'!$A:$W,19,FALSE)</f>
        <v>0</v>
      </c>
      <c r="T477" s="10">
        <f>VLOOKUP($A477,'[1]Post consultation'!$A:$W,20,FALSE)</f>
        <v>0</v>
      </c>
      <c r="U477" s="10">
        <f>VLOOKUP($A477,'[1]Post consultation'!$A:$W,21,FALSE)</f>
        <v>0</v>
      </c>
      <c r="V477" s="10">
        <f>VLOOKUP($A477,'[1]Post consultation'!$A:$W,22,FALSE)</f>
        <v>0</v>
      </c>
      <c r="W477" s="10">
        <f>VLOOKUP($A477,'[1]Post consultation'!$A:$W,23,FALSE)</f>
        <v>0</v>
      </c>
    </row>
    <row r="478" spans="1:23" x14ac:dyDescent="0.4">
      <c r="A478" s="11" t="s">
        <v>974</v>
      </c>
      <c r="B478" s="9" t="s">
        <v>975</v>
      </c>
      <c r="C478" s="9" t="s">
        <v>969</v>
      </c>
      <c r="D478" s="10" t="str">
        <f>VLOOKUP($A478,'[1]Post consultation'!$A:$W,4,FALSE)</f>
        <v>✓</v>
      </c>
      <c r="E478" s="10">
        <f>VLOOKUP($A478,'[1]Post consultation'!$A:$W,5,FALSE)</f>
        <v>0</v>
      </c>
      <c r="F478" s="10">
        <f>VLOOKUP($A478,'[1]Post consultation'!$A:$W,6,FALSE)</f>
        <v>0</v>
      </c>
      <c r="G478" s="10">
        <f>VLOOKUP($A478,'[1]Post consultation'!$A:$W,7,FALSE)</f>
        <v>0</v>
      </c>
      <c r="H478" s="10">
        <f>VLOOKUP($A478,'[1]Post consultation'!$A:$W,8,FALSE)</f>
        <v>0</v>
      </c>
      <c r="I478" s="10" t="str">
        <f>VLOOKUP($A478,'[1]Post consultation'!$A:$W,9,FALSE)</f>
        <v>✓</v>
      </c>
      <c r="J478" s="10" t="str">
        <f>VLOOKUP($A478,'[1]Post consultation'!$A:$W,10,FALSE)</f>
        <v>✓</v>
      </c>
      <c r="K478" s="10">
        <f>VLOOKUP($A478,'[1]Post consultation'!$A:$W,11,FALSE)</f>
        <v>0</v>
      </c>
      <c r="L478" s="10" t="str">
        <f>VLOOKUP($A478,'[1]Post consultation'!$A:$W,12,FALSE)</f>
        <v>✓</v>
      </c>
      <c r="M478" s="10">
        <f>VLOOKUP($A478,'[1]Post consultation'!$A:$W,13,FALSE)</f>
        <v>0</v>
      </c>
      <c r="N478" s="10">
        <f>VLOOKUP($A478,'[1]Post consultation'!$A:$W,14,FALSE)</f>
        <v>0</v>
      </c>
      <c r="O478" s="10">
        <f>VLOOKUP($A478,'[1]Post consultation'!$A:$W,15,FALSE)</f>
        <v>0</v>
      </c>
      <c r="P478" s="10">
        <f>VLOOKUP($A478,'[1]Post consultation'!$A:$W,16,FALSE)</f>
        <v>0</v>
      </c>
      <c r="Q478" s="10" t="str">
        <f>VLOOKUP($A478,'[1]Post consultation'!$A:$W,17,FALSE)</f>
        <v>✓</v>
      </c>
      <c r="R478" s="10">
        <f>VLOOKUP($A478,'[1]Post consultation'!$A:$W,18,FALSE)</f>
        <v>0</v>
      </c>
      <c r="S478" s="10">
        <f>VLOOKUP($A478,'[1]Post consultation'!$A:$W,19,FALSE)</f>
        <v>0</v>
      </c>
      <c r="T478" s="10">
        <f>VLOOKUP($A478,'[1]Post consultation'!$A:$W,20,FALSE)</f>
        <v>0</v>
      </c>
      <c r="U478" s="10">
        <f>VLOOKUP($A478,'[1]Post consultation'!$A:$W,21,FALSE)</f>
        <v>0</v>
      </c>
      <c r="V478" s="10">
        <f>VLOOKUP($A478,'[1]Post consultation'!$A:$W,22,FALSE)</f>
        <v>0</v>
      </c>
      <c r="W478" s="10">
        <f>VLOOKUP($A478,'[1]Post consultation'!$A:$W,23,FALSE)</f>
        <v>0</v>
      </c>
    </row>
    <row r="479" spans="1:23" x14ac:dyDescent="0.4">
      <c r="A479" s="11" t="s">
        <v>976</v>
      </c>
      <c r="B479" s="9" t="s">
        <v>977</v>
      </c>
      <c r="C479" s="9" t="s">
        <v>978</v>
      </c>
      <c r="D479" s="10" t="str">
        <f>VLOOKUP($A479,'[1]Post consultation'!$A:$W,4,FALSE)</f>
        <v>✓</v>
      </c>
      <c r="E479" s="10">
        <f>VLOOKUP($A479,'[1]Post consultation'!$A:$W,5,FALSE)</f>
        <v>0</v>
      </c>
      <c r="F479" s="10">
        <f>VLOOKUP($A479,'[1]Post consultation'!$A:$W,6,FALSE)</f>
        <v>0</v>
      </c>
      <c r="G479" s="10">
        <f>VLOOKUP($A479,'[1]Post consultation'!$A:$W,7,FALSE)</f>
        <v>0</v>
      </c>
      <c r="H479" s="10">
        <f>VLOOKUP($A479,'[1]Post consultation'!$A:$W,8,FALSE)</f>
        <v>0</v>
      </c>
      <c r="I479" s="10">
        <f>VLOOKUP($A479,'[1]Post consultation'!$A:$W,9,FALSE)</f>
        <v>0</v>
      </c>
      <c r="J479" s="10" t="str">
        <f>VLOOKUP($A479,'[1]Post consultation'!$A:$W,10,FALSE)</f>
        <v>✓</v>
      </c>
      <c r="K479" s="10">
        <f>VLOOKUP($A479,'[1]Post consultation'!$A:$W,11,FALSE)</f>
        <v>0</v>
      </c>
      <c r="L479" s="10" t="str">
        <f>VLOOKUP($A479,'[1]Post consultation'!$A:$W,12,FALSE)</f>
        <v>✓</v>
      </c>
      <c r="M479" s="10">
        <f>VLOOKUP($A479,'[1]Post consultation'!$A:$W,13,FALSE)</f>
        <v>0</v>
      </c>
      <c r="N479" s="10">
        <f>VLOOKUP($A479,'[1]Post consultation'!$A:$W,14,FALSE)</f>
        <v>0</v>
      </c>
      <c r="O479" s="10">
        <f>VLOOKUP($A479,'[1]Post consultation'!$A:$W,15,FALSE)</f>
        <v>0</v>
      </c>
      <c r="P479" s="10">
        <f>VLOOKUP($A479,'[1]Post consultation'!$A:$W,16,FALSE)</f>
        <v>0</v>
      </c>
      <c r="Q479" s="10" t="str">
        <f>VLOOKUP($A479,'[1]Post consultation'!$A:$W,17,FALSE)</f>
        <v>✓</v>
      </c>
      <c r="R479" s="10">
        <f>VLOOKUP($A479,'[1]Post consultation'!$A:$W,18,FALSE)</f>
        <v>0</v>
      </c>
      <c r="S479" s="10">
        <f>VLOOKUP($A479,'[1]Post consultation'!$A:$W,19,FALSE)</f>
        <v>0</v>
      </c>
      <c r="T479" s="10">
        <f>VLOOKUP($A479,'[1]Post consultation'!$A:$W,20,FALSE)</f>
        <v>0</v>
      </c>
      <c r="U479" s="10">
        <f>VLOOKUP($A479,'[1]Post consultation'!$A:$W,21,FALSE)</f>
        <v>0</v>
      </c>
      <c r="V479" s="10">
        <f>VLOOKUP($A479,'[1]Post consultation'!$A:$W,22,FALSE)</f>
        <v>0</v>
      </c>
      <c r="W479" s="10">
        <f>VLOOKUP($A479,'[1]Post consultation'!$A:$W,23,FALSE)</f>
        <v>0</v>
      </c>
    </row>
    <row r="480" spans="1:23" x14ac:dyDescent="0.4">
      <c r="A480" s="11" t="s">
        <v>979</v>
      </c>
      <c r="B480" s="9" t="s">
        <v>980</v>
      </c>
      <c r="C480" s="9" t="s">
        <v>34</v>
      </c>
      <c r="D480" s="10" t="str">
        <f>VLOOKUP($A480,'[1]Post consultation'!$A:$W,4,FALSE)</f>
        <v>✓</v>
      </c>
      <c r="E480" s="10">
        <f>VLOOKUP($A480,'[1]Post consultation'!$A:$W,5,FALSE)</f>
        <v>0</v>
      </c>
      <c r="F480" s="10">
        <f>VLOOKUP($A480,'[1]Post consultation'!$A:$W,6,FALSE)</f>
        <v>0</v>
      </c>
      <c r="G480" s="10">
        <f>VLOOKUP($A480,'[1]Post consultation'!$A:$W,7,FALSE)</f>
        <v>0</v>
      </c>
      <c r="H480" s="10">
        <f>VLOOKUP($A480,'[1]Post consultation'!$A:$W,8,FALSE)</f>
        <v>0</v>
      </c>
      <c r="I480" s="10">
        <f>VLOOKUP($A480,'[1]Post consultation'!$A:$W,9,FALSE)</f>
        <v>0</v>
      </c>
      <c r="J480" s="10" t="str">
        <f>VLOOKUP($A480,'[1]Post consultation'!$A:$W,10,FALSE)</f>
        <v>✓</v>
      </c>
      <c r="K480" s="10" t="str">
        <f>VLOOKUP($A480,'[1]Post consultation'!$A:$W,11,FALSE)</f>
        <v>✓</v>
      </c>
      <c r="L480" s="10">
        <f>VLOOKUP($A480,'[1]Post consultation'!$A:$W,12,FALSE)</f>
        <v>0</v>
      </c>
      <c r="M480" s="10">
        <f>VLOOKUP($A480,'[1]Post consultation'!$A:$W,13,FALSE)</f>
        <v>0</v>
      </c>
      <c r="N480" s="10">
        <f>VLOOKUP($A480,'[1]Post consultation'!$A:$W,14,FALSE)</f>
        <v>0</v>
      </c>
      <c r="O480" s="10">
        <f>VLOOKUP($A480,'[1]Post consultation'!$A:$W,15,FALSE)</f>
        <v>0</v>
      </c>
      <c r="P480" s="10">
        <f>VLOOKUP($A480,'[1]Post consultation'!$A:$W,16,FALSE)</f>
        <v>0</v>
      </c>
      <c r="Q480" s="10">
        <f>VLOOKUP($A480,'[1]Post consultation'!$A:$W,17,FALSE)</f>
        <v>0</v>
      </c>
      <c r="R480" s="10" t="str">
        <f>VLOOKUP($A480,'[1]Post consultation'!$A:$W,18,FALSE)</f>
        <v>✓</v>
      </c>
      <c r="S480" s="10">
        <f>VLOOKUP($A480,'[1]Post consultation'!$A:$W,19,FALSE)</f>
        <v>0</v>
      </c>
      <c r="T480" s="10">
        <f>VLOOKUP($A480,'[1]Post consultation'!$A:$W,20,FALSE)</f>
        <v>0</v>
      </c>
      <c r="U480" s="10">
        <f>VLOOKUP($A480,'[1]Post consultation'!$A:$W,21,FALSE)</f>
        <v>0</v>
      </c>
      <c r="V480" s="10">
        <f>VLOOKUP($A480,'[1]Post consultation'!$A:$W,22,FALSE)</f>
        <v>0</v>
      </c>
      <c r="W480" s="10">
        <f>VLOOKUP($A480,'[1]Post consultation'!$A:$W,23,FALSE)</f>
        <v>0</v>
      </c>
    </row>
    <row r="481" spans="1:23" x14ac:dyDescent="0.4">
      <c r="A481" s="11" t="s">
        <v>981</v>
      </c>
      <c r="B481" s="9" t="s">
        <v>982</v>
      </c>
      <c r="C481" s="9" t="s">
        <v>646</v>
      </c>
      <c r="D481" s="10">
        <f>VLOOKUP($A481,'[1]Post consultation'!$A:$W,4,FALSE)</f>
        <v>0</v>
      </c>
      <c r="E481" s="10">
        <f>VLOOKUP($A481,'[1]Post consultation'!$A:$W,5,FALSE)</f>
        <v>0</v>
      </c>
      <c r="F481" s="10">
        <f>VLOOKUP($A481,'[1]Post consultation'!$A:$W,6,FALSE)</f>
        <v>0</v>
      </c>
      <c r="G481" s="10">
        <f>VLOOKUP($A481,'[1]Post consultation'!$A:$W,7,FALSE)</f>
        <v>0</v>
      </c>
      <c r="H481" s="10">
        <f>VLOOKUP($A481,'[1]Post consultation'!$A:$W,8,FALSE)</f>
        <v>0</v>
      </c>
      <c r="I481" s="10" t="str">
        <f>VLOOKUP($A481,'[1]Post consultation'!$A:$W,9,FALSE)</f>
        <v>✓</v>
      </c>
      <c r="J481" s="10" t="str">
        <f>VLOOKUP($A481,'[1]Post consultation'!$A:$W,10,FALSE)</f>
        <v>✓</v>
      </c>
      <c r="K481" s="10">
        <f>VLOOKUP($A481,'[1]Post consultation'!$A:$W,11,FALSE)</f>
        <v>0</v>
      </c>
      <c r="L481" s="10" t="str">
        <f>VLOOKUP($A481,'[1]Post consultation'!$A:$W,12,FALSE)</f>
        <v>✓</v>
      </c>
      <c r="M481" s="10">
        <f>VLOOKUP($A481,'[1]Post consultation'!$A:$W,13,FALSE)</f>
        <v>0</v>
      </c>
      <c r="N481" s="10">
        <f>VLOOKUP($A481,'[1]Post consultation'!$A:$W,14,FALSE)</f>
        <v>0</v>
      </c>
      <c r="O481" s="10">
        <f>VLOOKUP($A481,'[1]Post consultation'!$A:$W,15,FALSE)</f>
        <v>0</v>
      </c>
      <c r="P481" s="10">
        <f>VLOOKUP($A481,'[1]Post consultation'!$A:$W,16,FALSE)</f>
        <v>0</v>
      </c>
      <c r="Q481" s="10" t="str">
        <f>VLOOKUP($A481,'[1]Post consultation'!$A:$W,17,FALSE)</f>
        <v>✓</v>
      </c>
      <c r="R481" s="10">
        <f>VLOOKUP($A481,'[1]Post consultation'!$A:$W,18,FALSE)</f>
        <v>0</v>
      </c>
      <c r="S481" s="10">
        <f>VLOOKUP($A481,'[1]Post consultation'!$A:$W,19,FALSE)</f>
        <v>0</v>
      </c>
      <c r="T481" s="10">
        <f>VLOOKUP($A481,'[1]Post consultation'!$A:$W,20,FALSE)</f>
        <v>0</v>
      </c>
      <c r="U481" s="10">
        <f>VLOOKUP($A481,'[1]Post consultation'!$A:$W,21,FALSE)</f>
        <v>0</v>
      </c>
      <c r="V481" s="10">
        <f>VLOOKUP($A481,'[1]Post consultation'!$A:$W,22,FALSE)</f>
        <v>0</v>
      </c>
      <c r="W481" s="10">
        <f>VLOOKUP($A481,'[1]Post consultation'!$A:$W,23,FALSE)</f>
        <v>0</v>
      </c>
    </row>
    <row r="482" spans="1:23" x14ac:dyDescent="0.4">
      <c r="A482" s="11" t="s">
        <v>983</v>
      </c>
      <c r="B482" s="9" t="s">
        <v>984</v>
      </c>
      <c r="C482" s="9" t="s">
        <v>849</v>
      </c>
      <c r="D482" s="10" t="str">
        <f>VLOOKUP($A482,'[1]Post consultation'!$A:$W,4,FALSE)</f>
        <v>✓</v>
      </c>
      <c r="E482" s="10">
        <f>VLOOKUP($A482,'[1]Post consultation'!$A:$W,5,FALSE)</f>
        <v>0</v>
      </c>
      <c r="F482" s="10">
        <f>VLOOKUP($A482,'[1]Post consultation'!$A:$W,6,FALSE)</f>
        <v>0</v>
      </c>
      <c r="G482" s="10">
        <f>VLOOKUP($A482,'[1]Post consultation'!$A:$W,7,FALSE)</f>
        <v>0</v>
      </c>
      <c r="H482" s="10">
        <f>VLOOKUP($A482,'[1]Post consultation'!$A:$W,8,FALSE)</f>
        <v>0</v>
      </c>
      <c r="I482" s="10">
        <f>VLOOKUP($A482,'[1]Post consultation'!$A:$W,9,FALSE)</f>
        <v>0</v>
      </c>
      <c r="J482" s="10" t="str">
        <f>VLOOKUP($A482,'[1]Post consultation'!$A:$W,10,FALSE)</f>
        <v>✓</v>
      </c>
      <c r="K482" s="10">
        <f>VLOOKUP($A482,'[1]Post consultation'!$A:$W,11,FALSE)</f>
        <v>0</v>
      </c>
      <c r="L482" s="10" t="str">
        <f>VLOOKUP($A482,'[1]Post consultation'!$A:$W,12,FALSE)</f>
        <v>✓</v>
      </c>
      <c r="M482" s="10">
        <f>VLOOKUP($A482,'[1]Post consultation'!$A:$W,13,FALSE)</f>
        <v>0</v>
      </c>
      <c r="N482" s="10">
        <f>VLOOKUP($A482,'[1]Post consultation'!$A:$W,14,FALSE)</f>
        <v>0</v>
      </c>
      <c r="O482" s="10">
        <f>VLOOKUP($A482,'[1]Post consultation'!$A:$W,15,FALSE)</f>
        <v>0</v>
      </c>
      <c r="P482" s="10">
        <f>VLOOKUP($A482,'[1]Post consultation'!$A:$W,16,FALSE)</f>
        <v>0</v>
      </c>
      <c r="Q482" s="10" t="str">
        <f>VLOOKUP($A482,'[1]Post consultation'!$A:$W,17,FALSE)</f>
        <v>✓</v>
      </c>
      <c r="R482" s="10">
        <f>VLOOKUP($A482,'[1]Post consultation'!$A:$W,18,FALSE)</f>
        <v>0</v>
      </c>
      <c r="S482" s="10">
        <f>VLOOKUP($A482,'[1]Post consultation'!$A:$W,19,FALSE)</f>
        <v>0</v>
      </c>
      <c r="T482" s="10">
        <f>VLOOKUP($A482,'[1]Post consultation'!$A:$W,20,FALSE)</f>
        <v>0</v>
      </c>
      <c r="U482" s="10">
        <f>VLOOKUP($A482,'[1]Post consultation'!$A:$W,21,FALSE)</f>
        <v>0</v>
      </c>
      <c r="V482" s="10">
        <f>VLOOKUP($A482,'[1]Post consultation'!$A:$W,22,FALSE)</f>
        <v>0</v>
      </c>
      <c r="W482" s="10">
        <f>VLOOKUP($A482,'[1]Post consultation'!$A:$W,23,FALSE)</f>
        <v>0</v>
      </c>
    </row>
    <row r="483" spans="1:23" x14ac:dyDescent="0.4">
      <c r="A483" s="11" t="s">
        <v>985</v>
      </c>
      <c r="B483" s="9" t="s">
        <v>984</v>
      </c>
      <c r="C483" s="9" t="s">
        <v>792</v>
      </c>
      <c r="D483" s="10" t="str">
        <f>VLOOKUP($A483,'[1]Post consultation'!$A:$W,4,FALSE)</f>
        <v>✓</v>
      </c>
      <c r="E483" s="10">
        <f>VLOOKUP($A483,'[1]Post consultation'!$A:$W,5,FALSE)</f>
        <v>0</v>
      </c>
      <c r="F483" s="10">
        <f>VLOOKUP($A483,'[1]Post consultation'!$A:$W,6,FALSE)</f>
        <v>0</v>
      </c>
      <c r="G483" s="10">
        <f>VLOOKUP($A483,'[1]Post consultation'!$A:$W,7,FALSE)</f>
        <v>0</v>
      </c>
      <c r="H483" s="10">
        <f>VLOOKUP($A483,'[1]Post consultation'!$A:$W,8,FALSE)</f>
        <v>0</v>
      </c>
      <c r="I483" s="10">
        <f>VLOOKUP($A483,'[1]Post consultation'!$A:$W,9,FALSE)</f>
        <v>0</v>
      </c>
      <c r="J483" s="10" t="str">
        <f>VLOOKUP($A483,'[1]Post consultation'!$A:$W,10,FALSE)</f>
        <v>✓</v>
      </c>
      <c r="K483" s="10">
        <f>VLOOKUP($A483,'[1]Post consultation'!$A:$W,11,FALSE)</f>
        <v>0</v>
      </c>
      <c r="L483" s="10" t="str">
        <f>VLOOKUP($A483,'[1]Post consultation'!$A:$W,12,FALSE)</f>
        <v>✓</v>
      </c>
      <c r="M483" s="10">
        <f>VLOOKUP($A483,'[1]Post consultation'!$A:$W,13,FALSE)</f>
        <v>0</v>
      </c>
      <c r="N483" s="10">
        <f>VLOOKUP($A483,'[1]Post consultation'!$A:$W,14,FALSE)</f>
        <v>0</v>
      </c>
      <c r="O483" s="10">
        <f>VLOOKUP($A483,'[1]Post consultation'!$A:$W,15,FALSE)</f>
        <v>0</v>
      </c>
      <c r="P483" s="10">
        <f>VLOOKUP($A483,'[1]Post consultation'!$A:$W,16,FALSE)</f>
        <v>0</v>
      </c>
      <c r="Q483" s="10" t="str">
        <f>VLOOKUP($A483,'[1]Post consultation'!$A:$W,17,FALSE)</f>
        <v>✓</v>
      </c>
      <c r="R483" s="10">
        <f>VLOOKUP($A483,'[1]Post consultation'!$A:$W,18,FALSE)</f>
        <v>0</v>
      </c>
      <c r="S483" s="10">
        <f>VLOOKUP($A483,'[1]Post consultation'!$A:$W,19,FALSE)</f>
        <v>0</v>
      </c>
      <c r="T483" s="10">
        <f>VLOOKUP($A483,'[1]Post consultation'!$A:$W,20,FALSE)</f>
        <v>0</v>
      </c>
      <c r="U483" s="10">
        <f>VLOOKUP($A483,'[1]Post consultation'!$A:$W,21,FALSE)</f>
        <v>0</v>
      </c>
      <c r="V483" s="10">
        <f>VLOOKUP($A483,'[1]Post consultation'!$A:$W,22,FALSE)</f>
        <v>0</v>
      </c>
      <c r="W483" s="10">
        <f>VLOOKUP($A483,'[1]Post consultation'!$A:$W,23,FALSE)</f>
        <v>0</v>
      </c>
    </row>
    <row r="484" spans="1:23" x14ac:dyDescent="0.4">
      <c r="A484" s="11" t="s">
        <v>986</v>
      </c>
      <c r="B484" s="9" t="s">
        <v>984</v>
      </c>
      <c r="C484" s="9" t="s">
        <v>806</v>
      </c>
      <c r="D484" s="10" t="str">
        <f>VLOOKUP($A484,'[1]Post consultation'!$A:$W,4,FALSE)</f>
        <v>✓</v>
      </c>
      <c r="E484" s="10">
        <f>VLOOKUP($A484,'[1]Post consultation'!$A:$W,5,FALSE)</f>
        <v>0</v>
      </c>
      <c r="F484" s="10">
        <f>VLOOKUP($A484,'[1]Post consultation'!$A:$W,6,FALSE)</f>
        <v>0</v>
      </c>
      <c r="G484" s="10">
        <f>VLOOKUP($A484,'[1]Post consultation'!$A:$W,7,FALSE)</f>
        <v>0</v>
      </c>
      <c r="H484" s="10">
        <f>VLOOKUP($A484,'[1]Post consultation'!$A:$W,8,FALSE)</f>
        <v>0</v>
      </c>
      <c r="I484" s="10">
        <f>VLOOKUP($A484,'[1]Post consultation'!$A:$W,9,FALSE)</f>
        <v>0</v>
      </c>
      <c r="J484" s="10" t="str">
        <f>VLOOKUP($A484,'[1]Post consultation'!$A:$W,10,FALSE)</f>
        <v>✓</v>
      </c>
      <c r="K484" s="10">
        <f>VLOOKUP($A484,'[1]Post consultation'!$A:$W,11,FALSE)</f>
        <v>0</v>
      </c>
      <c r="L484" s="10" t="str">
        <f>VLOOKUP($A484,'[1]Post consultation'!$A:$W,12,FALSE)</f>
        <v>✓</v>
      </c>
      <c r="M484" s="10">
        <f>VLOOKUP($A484,'[1]Post consultation'!$A:$W,13,FALSE)</f>
        <v>0</v>
      </c>
      <c r="N484" s="10">
        <f>VLOOKUP($A484,'[1]Post consultation'!$A:$W,14,FALSE)</f>
        <v>0</v>
      </c>
      <c r="O484" s="10">
        <f>VLOOKUP($A484,'[1]Post consultation'!$A:$W,15,FALSE)</f>
        <v>0</v>
      </c>
      <c r="P484" s="10">
        <f>VLOOKUP($A484,'[1]Post consultation'!$A:$W,16,FALSE)</f>
        <v>0</v>
      </c>
      <c r="Q484" s="10" t="str">
        <f>VLOOKUP($A484,'[1]Post consultation'!$A:$W,17,FALSE)</f>
        <v>✓</v>
      </c>
      <c r="R484" s="10">
        <f>VLOOKUP($A484,'[1]Post consultation'!$A:$W,18,FALSE)</f>
        <v>0</v>
      </c>
      <c r="S484" s="10">
        <f>VLOOKUP($A484,'[1]Post consultation'!$A:$W,19,FALSE)</f>
        <v>0</v>
      </c>
      <c r="T484" s="10">
        <f>VLOOKUP($A484,'[1]Post consultation'!$A:$W,20,FALSE)</f>
        <v>0</v>
      </c>
      <c r="U484" s="10">
        <f>VLOOKUP($A484,'[1]Post consultation'!$A:$W,21,FALSE)</f>
        <v>0</v>
      </c>
      <c r="V484" s="10">
        <f>VLOOKUP($A484,'[1]Post consultation'!$A:$W,22,FALSE)</f>
        <v>0</v>
      </c>
      <c r="W484" s="10">
        <f>VLOOKUP($A484,'[1]Post consultation'!$A:$W,23,FALSE)</f>
        <v>0</v>
      </c>
    </row>
    <row r="485" spans="1:23" x14ac:dyDescent="0.4">
      <c r="A485" s="11" t="s">
        <v>987</v>
      </c>
      <c r="B485" s="9" t="s">
        <v>988</v>
      </c>
      <c r="C485" s="9" t="s">
        <v>507</v>
      </c>
      <c r="D485" s="10" t="str">
        <f>VLOOKUP($A485,'[1]Post consultation'!$A:$W,4,FALSE)</f>
        <v>✓</v>
      </c>
      <c r="E485" s="10">
        <f>VLOOKUP($A485,'[1]Post consultation'!$A:$W,5,FALSE)</f>
        <v>0</v>
      </c>
      <c r="F485" s="10">
        <f>VLOOKUP($A485,'[1]Post consultation'!$A:$W,6,FALSE)</f>
        <v>0</v>
      </c>
      <c r="G485" s="10">
        <f>VLOOKUP($A485,'[1]Post consultation'!$A:$W,7,FALSE)</f>
        <v>0</v>
      </c>
      <c r="H485" s="10">
        <f>VLOOKUP($A485,'[1]Post consultation'!$A:$W,8,FALSE)</f>
        <v>0</v>
      </c>
      <c r="I485" s="10">
        <f>VLOOKUP($A485,'[1]Post consultation'!$A:$W,9,FALSE)</f>
        <v>0</v>
      </c>
      <c r="J485" s="10" t="str">
        <f>VLOOKUP($A485,'[1]Post consultation'!$A:$W,10,FALSE)</f>
        <v>✓</v>
      </c>
      <c r="K485" s="10">
        <f>VLOOKUP($A485,'[1]Post consultation'!$A:$W,11,FALSE)</f>
        <v>0</v>
      </c>
      <c r="L485" s="10" t="str">
        <f>VLOOKUP($A485,'[1]Post consultation'!$A:$W,12,FALSE)</f>
        <v>✓</v>
      </c>
      <c r="M485" s="10">
        <f>VLOOKUP($A485,'[1]Post consultation'!$A:$W,13,FALSE)</f>
        <v>0</v>
      </c>
      <c r="N485" s="10">
        <f>VLOOKUP($A485,'[1]Post consultation'!$A:$W,14,FALSE)</f>
        <v>0</v>
      </c>
      <c r="O485" s="10">
        <f>VLOOKUP($A485,'[1]Post consultation'!$A:$W,15,FALSE)</f>
        <v>0</v>
      </c>
      <c r="P485" s="10">
        <f>VLOOKUP($A485,'[1]Post consultation'!$A:$W,16,FALSE)</f>
        <v>0</v>
      </c>
      <c r="Q485" s="10" t="str">
        <f>VLOOKUP($A485,'[1]Post consultation'!$A:$W,17,FALSE)</f>
        <v>✓</v>
      </c>
      <c r="R485" s="10">
        <f>VLOOKUP($A485,'[1]Post consultation'!$A:$W,18,FALSE)</f>
        <v>0</v>
      </c>
      <c r="S485" s="10">
        <f>VLOOKUP($A485,'[1]Post consultation'!$A:$W,19,FALSE)</f>
        <v>0</v>
      </c>
      <c r="T485" s="10">
        <f>VLOOKUP($A485,'[1]Post consultation'!$A:$W,20,FALSE)</f>
        <v>0</v>
      </c>
      <c r="U485" s="10">
        <f>VLOOKUP($A485,'[1]Post consultation'!$A:$W,21,FALSE)</f>
        <v>0</v>
      </c>
      <c r="V485" s="10">
        <f>VLOOKUP($A485,'[1]Post consultation'!$A:$W,22,FALSE)</f>
        <v>0</v>
      </c>
      <c r="W485" s="10">
        <f>VLOOKUP($A485,'[1]Post consultation'!$A:$W,23,FALSE)</f>
        <v>0</v>
      </c>
    </row>
    <row r="486" spans="1:23" x14ac:dyDescent="0.4">
      <c r="A486" s="11" t="s">
        <v>989</v>
      </c>
      <c r="B486" s="9" t="s">
        <v>990</v>
      </c>
      <c r="C486" s="9" t="s">
        <v>507</v>
      </c>
      <c r="D486" s="10" t="str">
        <f>VLOOKUP($A486,'[1]Post consultation'!$A:$W,4,FALSE)</f>
        <v>✓</v>
      </c>
      <c r="E486" s="10">
        <f>VLOOKUP($A486,'[1]Post consultation'!$A:$W,5,FALSE)</f>
        <v>0</v>
      </c>
      <c r="F486" s="10">
        <f>VLOOKUP($A486,'[1]Post consultation'!$A:$W,6,FALSE)</f>
        <v>0</v>
      </c>
      <c r="G486" s="10">
        <f>VLOOKUP($A486,'[1]Post consultation'!$A:$W,7,FALSE)</f>
        <v>0</v>
      </c>
      <c r="H486" s="10">
        <f>VLOOKUP($A486,'[1]Post consultation'!$A:$W,8,FALSE)</f>
        <v>0</v>
      </c>
      <c r="I486" s="10">
        <f>VLOOKUP($A486,'[1]Post consultation'!$A:$W,9,FALSE)</f>
        <v>0</v>
      </c>
      <c r="J486" s="10" t="str">
        <f>VLOOKUP($A486,'[1]Post consultation'!$A:$W,10,FALSE)</f>
        <v>✓</v>
      </c>
      <c r="K486" s="10">
        <f>VLOOKUP($A486,'[1]Post consultation'!$A:$W,11,FALSE)</f>
        <v>0</v>
      </c>
      <c r="L486" s="10" t="str">
        <f>VLOOKUP($A486,'[1]Post consultation'!$A:$W,12,FALSE)</f>
        <v>✓</v>
      </c>
      <c r="M486" s="10">
        <f>VLOOKUP($A486,'[1]Post consultation'!$A:$W,13,FALSE)</f>
        <v>0</v>
      </c>
      <c r="N486" s="10">
        <f>VLOOKUP($A486,'[1]Post consultation'!$A:$W,14,FALSE)</f>
        <v>0</v>
      </c>
      <c r="O486" s="10">
        <f>VLOOKUP($A486,'[1]Post consultation'!$A:$W,15,FALSE)</f>
        <v>0</v>
      </c>
      <c r="P486" s="10">
        <f>VLOOKUP($A486,'[1]Post consultation'!$A:$W,16,FALSE)</f>
        <v>0</v>
      </c>
      <c r="Q486" s="10" t="str">
        <f>VLOOKUP($A486,'[1]Post consultation'!$A:$W,17,FALSE)</f>
        <v>✓</v>
      </c>
      <c r="R486" s="10">
        <f>VLOOKUP($A486,'[1]Post consultation'!$A:$W,18,FALSE)</f>
        <v>0</v>
      </c>
      <c r="S486" s="10">
        <f>VLOOKUP($A486,'[1]Post consultation'!$A:$W,19,FALSE)</f>
        <v>0</v>
      </c>
      <c r="T486" s="10">
        <f>VLOOKUP($A486,'[1]Post consultation'!$A:$W,20,FALSE)</f>
        <v>0</v>
      </c>
      <c r="U486" s="10">
        <f>VLOOKUP($A486,'[1]Post consultation'!$A:$W,21,FALSE)</f>
        <v>0</v>
      </c>
      <c r="V486" s="10">
        <f>VLOOKUP($A486,'[1]Post consultation'!$A:$W,22,FALSE)</f>
        <v>0</v>
      </c>
      <c r="W486" s="10">
        <f>VLOOKUP($A486,'[1]Post consultation'!$A:$W,23,FALSE)</f>
        <v>0</v>
      </c>
    </row>
    <row r="487" spans="1:23" x14ac:dyDescent="0.4">
      <c r="A487" s="11" t="s">
        <v>991</v>
      </c>
      <c r="B487" s="9" t="s">
        <v>992</v>
      </c>
      <c r="C487" s="9" t="s">
        <v>31</v>
      </c>
      <c r="D487" s="10" t="str">
        <f>VLOOKUP($A487,'[1]Post consultation'!$A:$W,4,FALSE)</f>
        <v>✓</v>
      </c>
      <c r="E487" s="10">
        <f>VLOOKUP($A487,'[1]Post consultation'!$A:$W,5,FALSE)</f>
        <v>0</v>
      </c>
      <c r="F487" s="10">
        <f>VLOOKUP($A487,'[1]Post consultation'!$A:$W,6,FALSE)</f>
        <v>0</v>
      </c>
      <c r="G487" s="10">
        <f>VLOOKUP($A487,'[1]Post consultation'!$A:$W,7,FALSE)</f>
        <v>0</v>
      </c>
      <c r="H487" s="10">
        <f>VLOOKUP($A487,'[1]Post consultation'!$A:$W,8,FALSE)</f>
        <v>0</v>
      </c>
      <c r="I487" s="10" t="str">
        <f>VLOOKUP($A487,'[1]Post consultation'!$A:$W,9,FALSE)</f>
        <v>✓</v>
      </c>
      <c r="J487" s="10" t="str">
        <f>VLOOKUP($A487,'[1]Post consultation'!$A:$W,10,FALSE)</f>
        <v>✓</v>
      </c>
      <c r="K487" s="10" t="str">
        <f>VLOOKUP($A487,'[1]Post consultation'!$A:$W,11,FALSE)</f>
        <v>✓</v>
      </c>
      <c r="L487" s="10" t="str">
        <f>VLOOKUP($A487,'[1]Post consultation'!$A:$W,12,FALSE)</f>
        <v>✓</v>
      </c>
      <c r="M487" s="10">
        <f>VLOOKUP($A487,'[1]Post consultation'!$A:$W,13,FALSE)</f>
        <v>0</v>
      </c>
      <c r="N487" s="10">
        <f>VLOOKUP($A487,'[1]Post consultation'!$A:$W,14,FALSE)</f>
        <v>0</v>
      </c>
      <c r="O487" s="10">
        <f>VLOOKUP($A487,'[1]Post consultation'!$A:$W,15,FALSE)</f>
        <v>0</v>
      </c>
      <c r="P487" s="10">
        <f>VLOOKUP($A487,'[1]Post consultation'!$A:$W,16,FALSE)</f>
        <v>0</v>
      </c>
      <c r="Q487" s="10" t="str">
        <f>VLOOKUP($A487,'[1]Post consultation'!$A:$W,17,FALSE)</f>
        <v>✓</v>
      </c>
      <c r="R487" s="10">
        <f>VLOOKUP($A487,'[1]Post consultation'!$A:$W,18,FALSE)</f>
        <v>0</v>
      </c>
      <c r="S487" s="10">
        <f>VLOOKUP($A487,'[1]Post consultation'!$A:$W,19,FALSE)</f>
        <v>0</v>
      </c>
      <c r="T487" s="10">
        <f>VLOOKUP($A487,'[1]Post consultation'!$A:$W,20,FALSE)</f>
        <v>0</v>
      </c>
      <c r="U487" s="10">
        <f>VLOOKUP($A487,'[1]Post consultation'!$A:$W,21,FALSE)</f>
        <v>0</v>
      </c>
      <c r="V487" s="10">
        <f>VLOOKUP($A487,'[1]Post consultation'!$A:$W,22,FALSE)</f>
        <v>0</v>
      </c>
      <c r="W487" s="10">
        <f>VLOOKUP($A487,'[1]Post consultation'!$A:$W,23,FALSE)</f>
        <v>0</v>
      </c>
    </row>
    <row r="488" spans="1:23" x14ac:dyDescent="0.4">
      <c r="A488" s="11" t="s">
        <v>993</v>
      </c>
      <c r="B488" s="9" t="s">
        <v>994</v>
      </c>
      <c r="C488" s="9" t="s">
        <v>507</v>
      </c>
      <c r="D488" s="10" t="str">
        <f>VLOOKUP($A488,'[1]Post consultation'!$A:$W,4,FALSE)</f>
        <v>✓</v>
      </c>
      <c r="E488" s="10">
        <f>VLOOKUP($A488,'[1]Post consultation'!$A:$W,5,FALSE)</f>
        <v>0</v>
      </c>
      <c r="F488" s="10">
        <f>VLOOKUP($A488,'[1]Post consultation'!$A:$W,6,FALSE)</f>
        <v>0</v>
      </c>
      <c r="G488" s="10">
        <f>VLOOKUP($A488,'[1]Post consultation'!$A:$W,7,FALSE)</f>
        <v>0</v>
      </c>
      <c r="H488" s="10">
        <f>VLOOKUP($A488,'[1]Post consultation'!$A:$W,8,FALSE)</f>
        <v>0</v>
      </c>
      <c r="I488" s="10">
        <f>VLOOKUP($A488,'[1]Post consultation'!$A:$W,9,FALSE)</f>
        <v>0</v>
      </c>
      <c r="J488" s="10" t="str">
        <f>VLOOKUP($A488,'[1]Post consultation'!$A:$W,10,FALSE)</f>
        <v>✓</v>
      </c>
      <c r="K488" s="10">
        <f>VLOOKUP($A488,'[1]Post consultation'!$A:$W,11,FALSE)</f>
        <v>0</v>
      </c>
      <c r="L488" s="10" t="str">
        <f>VLOOKUP($A488,'[1]Post consultation'!$A:$W,12,FALSE)</f>
        <v>✓</v>
      </c>
      <c r="M488" s="10">
        <f>VLOOKUP($A488,'[1]Post consultation'!$A:$W,13,FALSE)</f>
        <v>0</v>
      </c>
      <c r="N488" s="10">
        <f>VLOOKUP($A488,'[1]Post consultation'!$A:$W,14,FALSE)</f>
        <v>0</v>
      </c>
      <c r="O488" s="10">
        <f>VLOOKUP($A488,'[1]Post consultation'!$A:$W,15,FALSE)</f>
        <v>0</v>
      </c>
      <c r="P488" s="10">
        <f>VLOOKUP($A488,'[1]Post consultation'!$A:$W,16,FALSE)</f>
        <v>0</v>
      </c>
      <c r="Q488" s="10" t="str">
        <f>VLOOKUP($A488,'[1]Post consultation'!$A:$W,17,FALSE)</f>
        <v>✓</v>
      </c>
      <c r="R488" s="10">
        <f>VLOOKUP($A488,'[1]Post consultation'!$A:$W,18,FALSE)</f>
        <v>0</v>
      </c>
      <c r="S488" s="10">
        <f>VLOOKUP($A488,'[1]Post consultation'!$A:$W,19,FALSE)</f>
        <v>0</v>
      </c>
      <c r="T488" s="10">
        <f>VLOOKUP($A488,'[1]Post consultation'!$A:$W,20,FALSE)</f>
        <v>0</v>
      </c>
      <c r="U488" s="10">
        <f>VLOOKUP($A488,'[1]Post consultation'!$A:$W,21,FALSE)</f>
        <v>0</v>
      </c>
      <c r="V488" s="10">
        <f>VLOOKUP($A488,'[1]Post consultation'!$A:$W,22,FALSE)</f>
        <v>0</v>
      </c>
      <c r="W488" s="10">
        <f>VLOOKUP($A488,'[1]Post consultation'!$A:$W,23,FALSE)</f>
        <v>0</v>
      </c>
    </row>
    <row r="489" spans="1:23" x14ac:dyDescent="0.4">
      <c r="A489" s="11" t="s">
        <v>995</v>
      </c>
      <c r="B489" s="9" t="s">
        <v>996</v>
      </c>
      <c r="C489" s="9" t="s">
        <v>28</v>
      </c>
      <c r="D489" s="10" t="str">
        <f>VLOOKUP($A489,'[1]Post consultation'!$A:$W,4,FALSE)</f>
        <v>✓</v>
      </c>
      <c r="E489" s="10">
        <f>VLOOKUP($A489,'[1]Post consultation'!$A:$W,5,FALSE)</f>
        <v>0</v>
      </c>
      <c r="F489" s="10">
        <f>VLOOKUP($A489,'[1]Post consultation'!$A:$W,6,FALSE)</f>
        <v>0</v>
      </c>
      <c r="G489" s="10">
        <f>VLOOKUP($A489,'[1]Post consultation'!$A:$W,7,FALSE)</f>
        <v>0</v>
      </c>
      <c r="H489" s="10">
        <f>VLOOKUP($A489,'[1]Post consultation'!$A:$W,8,FALSE)</f>
        <v>0</v>
      </c>
      <c r="I489" s="10">
        <f>VLOOKUP($A489,'[1]Post consultation'!$A:$W,9,FALSE)</f>
        <v>0</v>
      </c>
      <c r="J489" s="10" t="str">
        <f>VLOOKUP($A489,'[1]Post consultation'!$A:$W,10,FALSE)</f>
        <v>✓</v>
      </c>
      <c r="K489" s="10">
        <f>VLOOKUP($A489,'[1]Post consultation'!$A:$W,11,FALSE)</f>
        <v>0</v>
      </c>
      <c r="L489" s="10" t="str">
        <f>VLOOKUP($A489,'[1]Post consultation'!$A:$W,12,FALSE)</f>
        <v>✓</v>
      </c>
      <c r="M489" s="10">
        <f>VLOOKUP($A489,'[1]Post consultation'!$A:$W,13,FALSE)</f>
        <v>0</v>
      </c>
      <c r="N489" s="10">
        <f>VLOOKUP($A489,'[1]Post consultation'!$A:$W,14,FALSE)</f>
        <v>0</v>
      </c>
      <c r="O489" s="10">
        <f>VLOOKUP($A489,'[1]Post consultation'!$A:$W,15,FALSE)</f>
        <v>0</v>
      </c>
      <c r="P489" s="10">
        <f>VLOOKUP($A489,'[1]Post consultation'!$A:$W,16,FALSE)</f>
        <v>0</v>
      </c>
      <c r="Q489" s="10" t="str">
        <f>VLOOKUP($A489,'[1]Post consultation'!$A:$W,17,FALSE)</f>
        <v>✓</v>
      </c>
      <c r="R489" s="10">
        <f>VLOOKUP($A489,'[1]Post consultation'!$A:$W,18,FALSE)</f>
        <v>0</v>
      </c>
      <c r="S489" s="10">
        <f>VLOOKUP($A489,'[1]Post consultation'!$A:$W,19,FALSE)</f>
        <v>0</v>
      </c>
      <c r="T489" s="10">
        <f>VLOOKUP($A489,'[1]Post consultation'!$A:$W,20,FALSE)</f>
        <v>0</v>
      </c>
      <c r="U489" s="10" t="str">
        <f>VLOOKUP($A489,'[1]Post consultation'!$A:$W,21,FALSE)</f>
        <v>✓</v>
      </c>
      <c r="V489" s="10" t="str">
        <f>VLOOKUP($A489,'[1]Post consultation'!$A:$W,22,FALSE)</f>
        <v>✓</v>
      </c>
      <c r="W489" s="10">
        <f>VLOOKUP($A489,'[1]Post consultation'!$A:$W,23,FALSE)</f>
        <v>0</v>
      </c>
    </row>
    <row r="490" spans="1:23" x14ac:dyDescent="0.4">
      <c r="A490" s="11" t="s">
        <v>997</v>
      </c>
      <c r="B490" s="9" t="s">
        <v>998</v>
      </c>
      <c r="C490" s="9" t="s">
        <v>871</v>
      </c>
      <c r="D490" s="10" t="str">
        <f>VLOOKUP($A490,'[1]Post consultation'!$A:$W,4,FALSE)</f>
        <v>✓</v>
      </c>
      <c r="E490" s="10">
        <f>VLOOKUP($A490,'[1]Post consultation'!$A:$W,5,FALSE)</f>
        <v>0</v>
      </c>
      <c r="F490" s="10">
        <f>VLOOKUP($A490,'[1]Post consultation'!$A:$W,6,FALSE)</f>
        <v>0</v>
      </c>
      <c r="G490" s="10">
        <f>VLOOKUP($A490,'[1]Post consultation'!$A:$W,7,FALSE)</f>
        <v>0</v>
      </c>
      <c r="H490" s="10">
        <f>VLOOKUP($A490,'[1]Post consultation'!$A:$W,8,FALSE)</f>
        <v>0</v>
      </c>
      <c r="I490" s="10">
        <f>VLOOKUP($A490,'[1]Post consultation'!$A:$W,9,FALSE)</f>
        <v>0</v>
      </c>
      <c r="J490" s="10" t="str">
        <f>VLOOKUP($A490,'[1]Post consultation'!$A:$W,10,FALSE)</f>
        <v>✓</v>
      </c>
      <c r="K490" s="10">
        <f>VLOOKUP($A490,'[1]Post consultation'!$A:$W,11,FALSE)</f>
        <v>0</v>
      </c>
      <c r="L490" s="10" t="str">
        <f>VLOOKUP($A490,'[1]Post consultation'!$A:$W,12,FALSE)</f>
        <v>✓</v>
      </c>
      <c r="M490" s="10">
        <f>VLOOKUP($A490,'[1]Post consultation'!$A:$W,13,FALSE)</f>
        <v>0</v>
      </c>
      <c r="N490" s="10">
        <f>VLOOKUP($A490,'[1]Post consultation'!$A:$W,14,FALSE)</f>
        <v>0</v>
      </c>
      <c r="O490" s="10">
        <f>VLOOKUP($A490,'[1]Post consultation'!$A:$W,15,FALSE)</f>
        <v>0</v>
      </c>
      <c r="P490" s="10">
        <f>VLOOKUP($A490,'[1]Post consultation'!$A:$W,16,FALSE)</f>
        <v>0</v>
      </c>
      <c r="Q490" s="10" t="str">
        <f>VLOOKUP($A490,'[1]Post consultation'!$A:$W,17,FALSE)</f>
        <v>✓</v>
      </c>
      <c r="R490" s="10">
        <f>VLOOKUP($A490,'[1]Post consultation'!$A:$W,18,FALSE)</f>
        <v>0</v>
      </c>
      <c r="S490" s="10">
        <f>VLOOKUP($A490,'[1]Post consultation'!$A:$W,19,FALSE)</f>
        <v>0</v>
      </c>
      <c r="T490" s="10">
        <f>VLOOKUP($A490,'[1]Post consultation'!$A:$W,20,FALSE)</f>
        <v>0</v>
      </c>
      <c r="U490" s="10">
        <f>VLOOKUP($A490,'[1]Post consultation'!$A:$W,21,FALSE)</f>
        <v>0</v>
      </c>
      <c r="V490" s="10">
        <f>VLOOKUP($A490,'[1]Post consultation'!$A:$W,22,FALSE)</f>
        <v>0</v>
      </c>
      <c r="W490" s="10">
        <f>VLOOKUP($A490,'[1]Post consultation'!$A:$W,23,FALSE)</f>
        <v>0</v>
      </c>
    </row>
    <row r="491" spans="1:23" x14ac:dyDescent="0.4">
      <c r="A491" s="11" t="s">
        <v>999</v>
      </c>
      <c r="B491" s="9" t="s">
        <v>1000</v>
      </c>
      <c r="C491" s="9" t="s">
        <v>938</v>
      </c>
      <c r="D491" s="10" t="str">
        <f>VLOOKUP($A491,'[1]Post consultation'!$A:$W,4,FALSE)</f>
        <v>✓</v>
      </c>
      <c r="E491" s="10">
        <f>VLOOKUP($A491,'[1]Post consultation'!$A:$W,5,FALSE)</f>
        <v>0</v>
      </c>
      <c r="F491" s="10">
        <f>VLOOKUP($A491,'[1]Post consultation'!$A:$W,6,FALSE)</f>
        <v>0</v>
      </c>
      <c r="G491" s="10">
        <f>VLOOKUP($A491,'[1]Post consultation'!$A:$W,7,FALSE)</f>
        <v>0</v>
      </c>
      <c r="H491" s="10">
        <f>VLOOKUP($A491,'[1]Post consultation'!$A:$W,8,FALSE)</f>
        <v>0</v>
      </c>
      <c r="I491" s="10">
        <f>VLOOKUP($A491,'[1]Post consultation'!$A:$W,9,FALSE)</f>
        <v>0</v>
      </c>
      <c r="J491" s="10" t="str">
        <f>VLOOKUP($A491,'[1]Post consultation'!$A:$W,10,FALSE)</f>
        <v>✓</v>
      </c>
      <c r="K491" s="10" t="str">
        <f>VLOOKUP($A491,'[1]Post consultation'!$A:$W,11,FALSE)</f>
        <v>✓</v>
      </c>
      <c r="L491" s="10" t="str">
        <f>VLOOKUP($A491,'[1]Post consultation'!$A:$W,12,FALSE)</f>
        <v>✓</v>
      </c>
      <c r="M491" s="10">
        <f>VLOOKUP($A491,'[1]Post consultation'!$A:$W,13,FALSE)</f>
        <v>0</v>
      </c>
      <c r="N491" s="10">
        <f>VLOOKUP($A491,'[1]Post consultation'!$A:$W,14,FALSE)</f>
        <v>0</v>
      </c>
      <c r="O491" s="10">
        <f>VLOOKUP($A491,'[1]Post consultation'!$A:$W,15,FALSE)</f>
        <v>0</v>
      </c>
      <c r="P491" s="10">
        <f>VLOOKUP($A491,'[1]Post consultation'!$A:$W,16,FALSE)</f>
        <v>0</v>
      </c>
      <c r="Q491" s="10" t="str">
        <f>VLOOKUP($A491,'[1]Post consultation'!$A:$W,17,FALSE)</f>
        <v>✓</v>
      </c>
      <c r="R491" s="10">
        <f>VLOOKUP($A491,'[1]Post consultation'!$A:$W,18,FALSE)</f>
        <v>0</v>
      </c>
      <c r="S491" s="10">
        <f>VLOOKUP($A491,'[1]Post consultation'!$A:$W,19,FALSE)</f>
        <v>0</v>
      </c>
      <c r="T491" s="10">
        <f>VLOOKUP($A491,'[1]Post consultation'!$A:$W,20,FALSE)</f>
        <v>0</v>
      </c>
      <c r="U491" s="10">
        <f>VLOOKUP($A491,'[1]Post consultation'!$A:$W,21,FALSE)</f>
        <v>0</v>
      </c>
      <c r="V491" s="10">
        <f>VLOOKUP($A491,'[1]Post consultation'!$A:$W,22,FALSE)</f>
        <v>0</v>
      </c>
      <c r="W491" s="10">
        <f>VLOOKUP($A491,'[1]Post consultation'!$A:$W,23,FALSE)</f>
        <v>0</v>
      </c>
    </row>
    <row r="492" spans="1:23" x14ac:dyDescent="0.4">
      <c r="A492" s="11" t="s">
        <v>1001</v>
      </c>
      <c r="B492" s="9" t="s">
        <v>1002</v>
      </c>
      <c r="C492" s="9" t="s">
        <v>1003</v>
      </c>
      <c r="D492" s="10" t="str">
        <f>VLOOKUP($A492,'[1]Post consultation'!$A:$W,4,FALSE)</f>
        <v>✓</v>
      </c>
      <c r="E492" s="10">
        <f>VLOOKUP($A492,'[1]Post consultation'!$A:$W,5,FALSE)</f>
        <v>0</v>
      </c>
      <c r="F492" s="10">
        <f>VLOOKUP($A492,'[1]Post consultation'!$A:$W,6,FALSE)</f>
        <v>0</v>
      </c>
      <c r="G492" s="10">
        <f>VLOOKUP($A492,'[1]Post consultation'!$A:$W,7,FALSE)</f>
        <v>0</v>
      </c>
      <c r="H492" s="10">
        <f>VLOOKUP($A492,'[1]Post consultation'!$A:$W,8,FALSE)</f>
        <v>0</v>
      </c>
      <c r="I492" s="10">
        <f>VLOOKUP($A492,'[1]Post consultation'!$A:$W,9,FALSE)</f>
        <v>0</v>
      </c>
      <c r="J492" s="10" t="str">
        <f>VLOOKUP($A492,'[1]Post consultation'!$A:$W,10,FALSE)</f>
        <v>✓</v>
      </c>
      <c r="K492" s="10" t="str">
        <f>VLOOKUP($A492,'[1]Post consultation'!$A:$W,11,FALSE)</f>
        <v>✓</v>
      </c>
      <c r="L492" s="10" t="str">
        <f>VLOOKUP($A492,'[1]Post consultation'!$A:$W,12,FALSE)</f>
        <v>✓</v>
      </c>
      <c r="M492" s="10">
        <f>VLOOKUP($A492,'[1]Post consultation'!$A:$W,13,FALSE)</f>
        <v>0</v>
      </c>
      <c r="N492" s="10">
        <f>VLOOKUP($A492,'[1]Post consultation'!$A:$W,14,FALSE)</f>
        <v>0</v>
      </c>
      <c r="O492" s="10">
        <f>VLOOKUP($A492,'[1]Post consultation'!$A:$W,15,FALSE)</f>
        <v>0</v>
      </c>
      <c r="P492" s="10">
        <f>VLOOKUP($A492,'[1]Post consultation'!$A:$W,16,FALSE)</f>
        <v>0</v>
      </c>
      <c r="Q492" s="10" t="str">
        <f>VLOOKUP($A492,'[1]Post consultation'!$A:$W,17,FALSE)</f>
        <v>✓</v>
      </c>
      <c r="R492" s="10">
        <f>VLOOKUP($A492,'[1]Post consultation'!$A:$W,18,FALSE)</f>
        <v>0</v>
      </c>
      <c r="S492" s="10">
        <f>VLOOKUP($A492,'[1]Post consultation'!$A:$W,19,FALSE)</f>
        <v>0</v>
      </c>
      <c r="T492" s="10">
        <f>VLOOKUP($A492,'[1]Post consultation'!$A:$W,20,FALSE)</f>
        <v>0</v>
      </c>
      <c r="U492" s="10">
        <f>VLOOKUP($A492,'[1]Post consultation'!$A:$W,21,FALSE)</f>
        <v>0</v>
      </c>
      <c r="V492" s="10">
        <f>VLOOKUP($A492,'[1]Post consultation'!$A:$W,22,FALSE)</f>
        <v>0</v>
      </c>
      <c r="W492" s="10">
        <f>VLOOKUP($A492,'[1]Post consultation'!$A:$W,23,FALSE)</f>
        <v>0</v>
      </c>
    </row>
    <row r="493" spans="1:23" x14ac:dyDescent="0.4">
      <c r="A493" s="11" t="s">
        <v>1004</v>
      </c>
      <c r="B493" s="9" t="s">
        <v>1005</v>
      </c>
      <c r="C493" s="9" t="s">
        <v>28</v>
      </c>
      <c r="D493" s="10" t="str">
        <f>VLOOKUP($A493,'[1]Post consultation'!$A:$W,4,FALSE)</f>
        <v>✓</v>
      </c>
      <c r="E493" s="10">
        <f>VLOOKUP($A493,'[1]Post consultation'!$A:$W,5,FALSE)</f>
        <v>0</v>
      </c>
      <c r="F493" s="10">
        <f>VLOOKUP($A493,'[1]Post consultation'!$A:$W,6,FALSE)</f>
        <v>0</v>
      </c>
      <c r="G493" s="10">
        <f>VLOOKUP($A493,'[1]Post consultation'!$A:$W,7,FALSE)</f>
        <v>0</v>
      </c>
      <c r="H493" s="10">
        <f>VLOOKUP($A493,'[1]Post consultation'!$A:$W,8,FALSE)</f>
        <v>0</v>
      </c>
      <c r="I493" s="10" t="str">
        <f>VLOOKUP($A493,'[1]Post consultation'!$A:$W,9,FALSE)</f>
        <v>✓</v>
      </c>
      <c r="J493" s="10" t="str">
        <f>VLOOKUP($A493,'[1]Post consultation'!$A:$W,10,FALSE)</f>
        <v>✓</v>
      </c>
      <c r="K493" s="10">
        <f>VLOOKUP($A493,'[1]Post consultation'!$A:$W,11,FALSE)</f>
        <v>0</v>
      </c>
      <c r="L493" s="10" t="str">
        <f>VLOOKUP($A493,'[1]Post consultation'!$A:$W,12,FALSE)</f>
        <v>✓</v>
      </c>
      <c r="M493" s="10">
        <f>VLOOKUP($A493,'[1]Post consultation'!$A:$W,13,FALSE)</f>
        <v>0</v>
      </c>
      <c r="N493" s="10">
        <f>VLOOKUP($A493,'[1]Post consultation'!$A:$W,14,FALSE)</f>
        <v>0</v>
      </c>
      <c r="O493" s="10">
        <f>VLOOKUP($A493,'[1]Post consultation'!$A:$W,15,FALSE)</f>
        <v>0</v>
      </c>
      <c r="P493" s="10">
        <f>VLOOKUP($A493,'[1]Post consultation'!$A:$W,16,FALSE)</f>
        <v>0</v>
      </c>
      <c r="Q493" s="10" t="str">
        <f>VLOOKUP($A493,'[1]Post consultation'!$A:$W,17,FALSE)</f>
        <v>✓</v>
      </c>
      <c r="R493" s="10">
        <f>VLOOKUP($A493,'[1]Post consultation'!$A:$W,18,FALSE)</f>
        <v>0</v>
      </c>
      <c r="S493" s="10">
        <f>VLOOKUP($A493,'[1]Post consultation'!$A:$W,19,FALSE)</f>
        <v>0</v>
      </c>
      <c r="T493" s="10">
        <f>VLOOKUP($A493,'[1]Post consultation'!$A:$W,20,FALSE)</f>
        <v>0</v>
      </c>
      <c r="U493" s="10">
        <f>VLOOKUP($A493,'[1]Post consultation'!$A:$W,21,FALSE)</f>
        <v>0</v>
      </c>
      <c r="V493" s="10">
        <f>VLOOKUP($A493,'[1]Post consultation'!$A:$W,22,FALSE)</f>
        <v>0</v>
      </c>
      <c r="W493" s="10">
        <f>VLOOKUP($A493,'[1]Post consultation'!$A:$W,23,FALSE)</f>
        <v>0</v>
      </c>
    </row>
    <row r="494" spans="1:23" x14ac:dyDescent="0.4">
      <c r="A494" s="11" t="s">
        <v>1006</v>
      </c>
      <c r="B494" s="9" t="s">
        <v>1007</v>
      </c>
      <c r="C494" s="9" t="s">
        <v>28</v>
      </c>
      <c r="D494" s="10" t="str">
        <f>VLOOKUP($A494,'[1]Post consultation'!$A:$W,4,FALSE)</f>
        <v>✓</v>
      </c>
      <c r="E494" s="10">
        <f>VLOOKUP($A494,'[1]Post consultation'!$A:$W,5,FALSE)</f>
        <v>0</v>
      </c>
      <c r="F494" s="10">
        <f>VLOOKUP($A494,'[1]Post consultation'!$A:$W,6,FALSE)</f>
        <v>0</v>
      </c>
      <c r="G494" s="10">
        <f>VLOOKUP($A494,'[1]Post consultation'!$A:$W,7,FALSE)</f>
        <v>0</v>
      </c>
      <c r="H494" s="10">
        <f>VLOOKUP($A494,'[1]Post consultation'!$A:$W,8,FALSE)</f>
        <v>0</v>
      </c>
      <c r="I494" s="10" t="str">
        <f>VLOOKUP($A494,'[1]Post consultation'!$A:$W,9,FALSE)</f>
        <v>✓</v>
      </c>
      <c r="J494" s="10" t="str">
        <f>VLOOKUP($A494,'[1]Post consultation'!$A:$W,10,FALSE)</f>
        <v>✓</v>
      </c>
      <c r="K494" s="10">
        <f>VLOOKUP($A494,'[1]Post consultation'!$A:$W,11,FALSE)</f>
        <v>0</v>
      </c>
      <c r="L494" s="10" t="str">
        <f>VLOOKUP($A494,'[1]Post consultation'!$A:$W,12,FALSE)</f>
        <v>✓</v>
      </c>
      <c r="M494" s="10">
        <f>VLOOKUP($A494,'[1]Post consultation'!$A:$W,13,FALSE)</f>
        <v>0</v>
      </c>
      <c r="N494" s="10">
        <f>VLOOKUP($A494,'[1]Post consultation'!$A:$W,14,FALSE)</f>
        <v>0</v>
      </c>
      <c r="O494" s="10">
        <f>VLOOKUP($A494,'[1]Post consultation'!$A:$W,15,FALSE)</f>
        <v>0</v>
      </c>
      <c r="P494" s="10">
        <f>VLOOKUP($A494,'[1]Post consultation'!$A:$W,16,FALSE)</f>
        <v>0</v>
      </c>
      <c r="Q494" s="10" t="str">
        <f>VLOOKUP($A494,'[1]Post consultation'!$A:$W,17,FALSE)</f>
        <v>✓</v>
      </c>
      <c r="R494" s="10">
        <f>VLOOKUP($A494,'[1]Post consultation'!$A:$W,18,FALSE)</f>
        <v>0</v>
      </c>
      <c r="S494" s="10">
        <f>VLOOKUP($A494,'[1]Post consultation'!$A:$W,19,FALSE)</f>
        <v>0</v>
      </c>
      <c r="T494" s="10">
        <f>VLOOKUP($A494,'[1]Post consultation'!$A:$W,20,FALSE)</f>
        <v>0</v>
      </c>
      <c r="U494" s="10">
        <f>VLOOKUP($A494,'[1]Post consultation'!$A:$W,21,FALSE)</f>
        <v>0</v>
      </c>
      <c r="V494" s="10">
        <f>VLOOKUP($A494,'[1]Post consultation'!$A:$W,22,FALSE)</f>
        <v>0</v>
      </c>
      <c r="W494" s="10">
        <f>VLOOKUP($A494,'[1]Post consultation'!$A:$W,23,FALSE)</f>
        <v>0</v>
      </c>
    </row>
    <row r="495" spans="1:23" x14ac:dyDescent="0.4">
      <c r="A495" s="11" t="s">
        <v>1008</v>
      </c>
      <c r="B495" s="9" t="s">
        <v>1009</v>
      </c>
      <c r="C495" s="9" t="s">
        <v>28</v>
      </c>
      <c r="D495" s="10" t="str">
        <f>VLOOKUP($A495,'[1]Post consultation'!$A:$W,4,FALSE)</f>
        <v>✓</v>
      </c>
      <c r="E495" s="10">
        <f>VLOOKUP($A495,'[1]Post consultation'!$A:$W,5,FALSE)</f>
        <v>0</v>
      </c>
      <c r="F495" s="10">
        <f>VLOOKUP($A495,'[1]Post consultation'!$A:$W,6,FALSE)</f>
        <v>0</v>
      </c>
      <c r="G495" s="10">
        <f>VLOOKUP($A495,'[1]Post consultation'!$A:$W,7,FALSE)</f>
        <v>0</v>
      </c>
      <c r="H495" s="10">
        <f>VLOOKUP($A495,'[1]Post consultation'!$A:$W,8,FALSE)</f>
        <v>0</v>
      </c>
      <c r="I495" s="10">
        <f>VLOOKUP($A495,'[1]Post consultation'!$A:$W,9,FALSE)</f>
        <v>0</v>
      </c>
      <c r="J495" s="10" t="str">
        <f>VLOOKUP($A495,'[1]Post consultation'!$A:$W,10,FALSE)</f>
        <v>✓</v>
      </c>
      <c r="K495" s="10">
        <f>VLOOKUP($A495,'[1]Post consultation'!$A:$W,11,FALSE)</f>
        <v>0</v>
      </c>
      <c r="L495" s="10" t="str">
        <f>VLOOKUP($A495,'[1]Post consultation'!$A:$W,12,FALSE)</f>
        <v>✓</v>
      </c>
      <c r="M495" s="10">
        <f>VLOOKUP($A495,'[1]Post consultation'!$A:$W,13,FALSE)</f>
        <v>0</v>
      </c>
      <c r="N495" s="10">
        <f>VLOOKUP($A495,'[1]Post consultation'!$A:$W,14,FALSE)</f>
        <v>0</v>
      </c>
      <c r="O495" s="10">
        <f>VLOOKUP($A495,'[1]Post consultation'!$A:$W,15,FALSE)</f>
        <v>0</v>
      </c>
      <c r="P495" s="10">
        <f>VLOOKUP($A495,'[1]Post consultation'!$A:$W,16,FALSE)</f>
        <v>0</v>
      </c>
      <c r="Q495" s="10" t="str">
        <f>VLOOKUP($A495,'[1]Post consultation'!$A:$W,17,FALSE)</f>
        <v>✓</v>
      </c>
      <c r="R495" s="10">
        <f>VLOOKUP($A495,'[1]Post consultation'!$A:$W,18,FALSE)</f>
        <v>0</v>
      </c>
      <c r="S495" s="10">
        <f>VLOOKUP($A495,'[1]Post consultation'!$A:$W,19,FALSE)</f>
        <v>0</v>
      </c>
      <c r="T495" s="10">
        <f>VLOOKUP($A495,'[1]Post consultation'!$A:$W,20,FALSE)</f>
        <v>0</v>
      </c>
      <c r="U495" s="10">
        <f>VLOOKUP($A495,'[1]Post consultation'!$A:$W,21,FALSE)</f>
        <v>0</v>
      </c>
      <c r="V495" s="10">
        <f>VLOOKUP($A495,'[1]Post consultation'!$A:$W,22,FALSE)</f>
        <v>0</v>
      </c>
      <c r="W495" s="10">
        <f>VLOOKUP($A495,'[1]Post consultation'!$A:$W,23,FALSE)</f>
        <v>0</v>
      </c>
    </row>
    <row r="496" spans="1:23" x14ac:dyDescent="0.4">
      <c r="A496" s="11" t="s">
        <v>1010</v>
      </c>
      <c r="B496" s="9" t="s">
        <v>1011</v>
      </c>
      <c r="C496" s="9" t="s">
        <v>28</v>
      </c>
      <c r="D496" s="10" t="str">
        <f>VLOOKUP($A496,'[1]Post consultation'!$A:$W,4,FALSE)</f>
        <v>✓</v>
      </c>
      <c r="E496" s="10">
        <f>VLOOKUP($A496,'[1]Post consultation'!$A:$W,5,FALSE)</f>
        <v>0</v>
      </c>
      <c r="F496" s="10">
        <f>VLOOKUP($A496,'[1]Post consultation'!$A:$W,6,FALSE)</f>
        <v>0</v>
      </c>
      <c r="G496" s="10">
        <f>VLOOKUP($A496,'[1]Post consultation'!$A:$W,7,FALSE)</f>
        <v>0</v>
      </c>
      <c r="H496" s="10">
        <f>VLOOKUP($A496,'[1]Post consultation'!$A:$W,8,FALSE)</f>
        <v>0</v>
      </c>
      <c r="I496" s="10" t="str">
        <f>VLOOKUP($A496,'[1]Post consultation'!$A:$W,9,FALSE)</f>
        <v>✓</v>
      </c>
      <c r="J496" s="10" t="str">
        <f>VLOOKUP($A496,'[1]Post consultation'!$A:$W,10,FALSE)</f>
        <v>✓</v>
      </c>
      <c r="K496" s="10">
        <f>VLOOKUP($A496,'[1]Post consultation'!$A:$W,11,FALSE)</f>
        <v>0</v>
      </c>
      <c r="L496" s="10" t="str">
        <f>VLOOKUP($A496,'[1]Post consultation'!$A:$W,12,FALSE)</f>
        <v>✓</v>
      </c>
      <c r="M496" s="10">
        <f>VLOOKUP($A496,'[1]Post consultation'!$A:$W,13,FALSE)</f>
        <v>0</v>
      </c>
      <c r="N496" s="10">
        <f>VLOOKUP($A496,'[1]Post consultation'!$A:$W,14,FALSE)</f>
        <v>0</v>
      </c>
      <c r="O496" s="10">
        <f>VLOOKUP($A496,'[1]Post consultation'!$A:$W,15,FALSE)</f>
        <v>0</v>
      </c>
      <c r="P496" s="10">
        <f>VLOOKUP($A496,'[1]Post consultation'!$A:$W,16,FALSE)</f>
        <v>0</v>
      </c>
      <c r="Q496" s="10" t="str">
        <f>VLOOKUP($A496,'[1]Post consultation'!$A:$W,17,FALSE)</f>
        <v>✓</v>
      </c>
      <c r="R496" s="10">
        <f>VLOOKUP($A496,'[1]Post consultation'!$A:$W,18,FALSE)</f>
        <v>0</v>
      </c>
      <c r="S496" s="10">
        <f>VLOOKUP($A496,'[1]Post consultation'!$A:$W,19,FALSE)</f>
        <v>0</v>
      </c>
      <c r="T496" s="10">
        <f>VLOOKUP($A496,'[1]Post consultation'!$A:$W,20,FALSE)</f>
        <v>0</v>
      </c>
      <c r="U496" s="10">
        <f>VLOOKUP($A496,'[1]Post consultation'!$A:$W,21,FALSE)</f>
        <v>0</v>
      </c>
      <c r="V496" s="10">
        <f>VLOOKUP($A496,'[1]Post consultation'!$A:$W,22,FALSE)</f>
        <v>0</v>
      </c>
      <c r="W496" s="10">
        <f>VLOOKUP($A496,'[1]Post consultation'!$A:$W,23,FALSE)</f>
        <v>0</v>
      </c>
    </row>
    <row r="497" spans="1:23" x14ac:dyDescent="0.4">
      <c r="A497" s="11" t="s">
        <v>1012</v>
      </c>
      <c r="B497" s="9" t="s">
        <v>1013</v>
      </c>
      <c r="C497" s="9" t="s">
        <v>28</v>
      </c>
      <c r="D497" s="10" t="str">
        <f>VLOOKUP($A497,'[1]Post consultation'!$A:$W,4,FALSE)</f>
        <v>✓</v>
      </c>
      <c r="E497" s="10">
        <f>VLOOKUP($A497,'[1]Post consultation'!$A:$W,5,FALSE)</f>
        <v>0</v>
      </c>
      <c r="F497" s="10">
        <f>VLOOKUP($A497,'[1]Post consultation'!$A:$W,6,FALSE)</f>
        <v>0</v>
      </c>
      <c r="G497" s="10">
        <f>VLOOKUP($A497,'[1]Post consultation'!$A:$W,7,FALSE)</f>
        <v>0</v>
      </c>
      <c r="H497" s="10">
        <f>VLOOKUP($A497,'[1]Post consultation'!$A:$W,8,FALSE)</f>
        <v>0</v>
      </c>
      <c r="I497" s="10" t="str">
        <f>VLOOKUP($A497,'[1]Post consultation'!$A:$W,9,FALSE)</f>
        <v>✓</v>
      </c>
      <c r="J497" s="10" t="str">
        <f>VLOOKUP($A497,'[1]Post consultation'!$A:$W,10,FALSE)</f>
        <v>✓</v>
      </c>
      <c r="K497" s="10">
        <f>VLOOKUP($A497,'[1]Post consultation'!$A:$W,11,FALSE)</f>
        <v>0</v>
      </c>
      <c r="L497" s="10" t="str">
        <f>VLOOKUP($A497,'[1]Post consultation'!$A:$W,12,FALSE)</f>
        <v>✓</v>
      </c>
      <c r="M497" s="10">
        <f>VLOOKUP($A497,'[1]Post consultation'!$A:$W,13,FALSE)</f>
        <v>0</v>
      </c>
      <c r="N497" s="10">
        <f>VLOOKUP($A497,'[1]Post consultation'!$A:$W,14,FALSE)</f>
        <v>0</v>
      </c>
      <c r="O497" s="10">
        <f>VLOOKUP($A497,'[1]Post consultation'!$A:$W,15,FALSE)</f>
        <v>0</v>
      </c>
      <c r="P497" s="10">
        <f>VLOOKUP($A497,'[1]Post consultation'!$A:$W,16,FALSE)</f>
        <v>0</v>
      </c>
      <c r="Q497" s="10" t="str">
        <f>VLOOKUP($A497,'[1]Post consultation'!$A:$W,17,FALSE)</f>
        <v>✓</v>
      </c>
      <c r="R497" s="10">
        <f>VLOOKUP($A497,'[1]Post consultation'!$A:$W,18,FALSE)</f>
        <v>0</v>
      </c>
      <c r="S497" s="10">
        <f>VLOOKUP($A497,'[1]Post consultation'!$A:$W,19,FALSE)</f>
        <v>0</v>
      </c>
      <c r="T497" s="10">
        <f>VLOOKUP($A497,'[1]Post consultation'!$A:$W,20,FALSE)</f>
        <v>0</v>
      </c>
      <c r="U497" s="10">
        <f>VLOOKUP($A497,'[1]Post consultation'!$A:$W,21,FALSE)</f>
        <v>0</v>
      </c>
      <c r="V497" s="10">
        <f>VLOOKUP($A497,'[1]Post consultation'!$A:$W,22,FALSE)</f>
        <v>0</v>
      </c>
      <c r="W497" s="10">
        <f>VLOOKUP($A497,'[1]Post consultation'!$A:$W,23,FALSE)</f>
        <v>0</v>
      </c>
    </row>
    <row r="498" spans="1:23" x14ac:dyDescent="0.4">
      <c r="A498" s="11" t="s">
        <v>1014</v>
      </c>
      <c r="B498" s="9" t="s">
        <v>1015</v>
      </c>
      <c r="C498" s="9" t="s">
        <v>551</v>
      </c>
      <c r="D498" s="10" t="str">
        <f>VLOOKUP($A498,'[1]Post consultation'!$A:$W,4,FALSE)</f>
        <v>✓</v>
      </c>
      <c r="E498" s="10">
        <f>VLOOKUP($A498,'[1]Post consultation'!$A:$W,5,FALSE)</f>
        <v>0</v>
      </c>
      <c r="F498" s="10">
        <f>VLOOKUP($A498,'[1]Post consultation'!$A:$W,6,FALSE)</f>
        <v>0</v>
      </c>
      <c r="G498" s="10">
        <f>VLOOKUP($A498,'[1]Post consultation'!$A:$W,7,FALSE)</f>
        <v>0</v>
      </c>
      <c r="H498" s="10">
        <f>VLOOKUP($A498,'[1]Post consultation'!$A:$W,8,FALSE)</f>
        <v>0</v>
      </c>
      <c r="I498" s="10">
        <f>VLOOKUP($A498,'[1]Post consultation'!$A:$W,9,FALSE)</f>
        <v>0</v>
      </c>
      <c r="J498" s="10" t="str">
        <f>VLOOKUP($A498,'[1]Post consultation'!$A:$W,10,FALSE)</f>
        <v>✓</v>
      </c>
      <c r="K498" s="10">
        <f>VLOOKUP($A498,'[1]Post consultation'!$A:$W,11,FALSE)</f>
        <v>0</v>
      </c>
      <c r="L498" s="10" t="str">
        <f>VLOOKUP($A498,'[1]Post consultation'!$A:$W,12,FALSE)</f>
        <v>✓</v>
      </c>
      <c r="M498" s="10">
        <f>VLOOKUP($A498,'[1]Post consultation'!$A:$W,13,FALSE)</f>
        <v>0</v>
      </c>
      <c r="N498" s="10">
        <f>VLOOKUP($A498,'[1]Post consultation'!$A:$W,14,FALSE)</f>
        <v>0</v>
      </c>
      <c r="O498" s="10">
        <f>VLOOKUP($A498,'[1]Post consultation'!$A:$W,15,FALSE)</f>
        <v>0</v>
      </c>
      <c r="P498" s="10">
        <f>VLOOKUP($A498,'[1]Post consultation'!$A:$W,16,FALSE)</f>
        <v>0</v>
      </c>
      <c r="Q498" s="10" t="str">
        <f>VLOOKUP($A498,'[1]Post consultation'!$A:$W,17,FALSE)</f>
        <v>✓</v>
      </c>
      <c r="R498" s="10">
        <f>VLOOKUP($A498,'[1]Post consultation'!$A:$W,18,FALSE)</f>
        <v>0</v>
      </c>
      <c r="S498" s="10">
        <f>VLOOKUP($A498,'[1]Post consultation'!$A:$W,19,FALSE)</f>
        <v>0</v>
      </c>
      <c r="T498" s="10">
        <f>VLOOKUP($A498,'[1]Post consultation'!$A:$W,20,FALSE)</f>
        <v>0</v>
      </c>
      <c r="U498" s="10">
        <f>VLOOKUP($A498,'[1]Post consultation'!$A:$W,21,FALSE)</f>
        <v>0</v>
      </c>
      <c r="V498" s="10">
        <f>VLOOKUP($A498,'[1]Post consultation'!$A:$W,22,FALSE)</f>
        <v>0</v>
      </c>
      <c r="W498" s="10">
        <f>VLOOKUP($A498,'[1]Post consultation'!$A:$W,23,FALSE)</f>
        <v>0</v>
      </c>
    </row>
    <row r="499" spans="1:23" x14ac:dyDescent="0.4">
      <c r="A499" s="11" t="s">
        <v>1016</v>
      </c>
      <c r="B499" s="9" t="s">
        <v>1017</v>
      </c>
      <c r="C499" s="9" t="s">
        <v>551</v>
      </c>
      <c r="D499" s="10" t="str">
        <f>VLOOKUP($A499,'[1]Post consultation'!$A:$W,4,FALSE)</f>
        <v>✓</v>
      </c>
      <c r="E499" s="10">
        <f>VLOOKUP($A499,'[1]Post consultation'!$A:$W,5,FALSE)</f>
        <v>0</v>
      </c>
      <c r="F499" s="10">
        <f>VLOOKUP($A499,'[1]Post consultation'!$A:$W,6,FALSE)</f>
        <v>0</v>
      </c>
      <c r="G499" s="10">
        <f>VLOOKUP($A499,'[1]Post consultation'!$A:$W,7,FALSE)</f>
        <v>0</v>
      </c>
      <c r="H499" s="10">
        <f>VLOOKUP($A499,'[1]Post consultation'!$A:$W,8,FALSE)</f>
        <v>0</v>
      </c>
      <c r="I499" s="10" t="str">
        <f>VLOOKUP($A499,'[1]Post consultation'!$A:$W,9,FALSE)</f>
        <v>✓</v>
      </c>
      <c r="J499" s="10" t="str">
        <f>VLOOKUP($A499,'[1]Post consultation'!$A:$W,10,FALSE)</f>
        <v>✓</v>
      </c>
      <c r="K499" s="10">
        <f>VLOOKUP($A499,'[1]Post consultation'!$A:$W,11,FALSE)</f>
        <v>0</v>
      </c>
      <c r="L499" s="10" t="str">
        <f>VLOOKUP($A499,'[1]Post consultation'!$A:$W,12,FALSE)</f>
        <v>✓</v>
      </c>
      <c r="M499" s="10">
        <f>VLOOKUP($A499,'[1]Post consultation'!$A:$W,13,FALSE)</f>
        <v>0</v>
      </c>
      <c r="N499" s="10">
        <f>VLOOKUP($A499,'[1]Post consultation'!$A:$W,14,FALSE)</f>
        <v>0</v>
      </c>
      <c r="O499" s="10">
        <f>VLOOKUP($A499,'[1]Post consultation'!$A:$W,15,FALSE)</f>
        <v>0</v>
      </c>
      <c r="P499" s="10">
        <f>VLOOKUP($A499,'[1]Post consultation'!$A:$W,16,FALSE)</f>
        <v>0</v>
      </c>
      <c r="Q499" s="10" t="str">
        <f>VLOOKUP($A499,'[1]Post consultation'!$A:$W,17,FALSE)</f>
        <v>✓</v>
      </c>
      <c r="R499" s="10">
        <f>VLOOKUP($A499,'[1]Post consultation'!$A:$W,18,FALSE)</f>
        <v>0</v>
      </c>
      <c r="S499" s="10">
        <f>VLOOKUP($A499,'[1]Post consultation'!$A:$W,19,FALSE)</f>
        <v>0</v>
      </c>
      <c r="T499" s="10">
        <f>VLOOKUP($A499,'[1]Post consultation'!$A:$W,20,FALSE)</f>
        <v>0</v>
      </c>
      <c r="U499" s="10">
        <f>VLOOKUP($A499,'[1]Post consultation'!$A:$W,21,FALSE)</f>
        <v>0</v>
      </c>
      <c r="V499" s="10">
        <f>VLOOKUP($A499,'[1]Post consultation'!$A:$W,22,FALSE)</f>
        <v>0</v>
      </c>
      <c r="W499" s="10">
        <f>VLOOKUP($A499,'[1]Post consultation'!$A:$W,23,FALSE)</f>
        <v>0</v>
      </c>
    </row>
    <row r="500" spans="1:23" x14ac:dyDescent="0.4">
      <c r="A500" s="11" t="s">
        <v>1018</v>
      </c>
      <c r="B500" s="9" t="s">
        <v>1019</v>
      </c>
      <c r="C500" s="9" t="s">
        <v>906</v>
      </c>
      <c r="D500" s="10" t="str">
        <f>VLOOKUP($A500,'[1]Post consultation'!$A:$W,4,FALSE)</f>
        <v>✓</v>
      </c>
      <c r="E500" s="10">
        <f>VLOOKUP($A500,'[1]Post consultation'!$A:$W,5,FALSE)</f>
        <v>0</v>
      </c>
      <c r="F500" s="10">
        <f>VLOOKUP($A500,'[1]Post consultation'!$A:$W,6,FALSE)</f>
        <v>0</v>
      </c>
      <c r="G500" s="10">
        <f>VLOOKUP($A500,'[1]Post consultation'!$A:$W,7,FALSE)</f>
        <v>0</v>
      </c>
      <c r="H500" s="10">
        <f>VLOOKUP($A500,'[1]Post consultation'!$A:$W,8,FALSE)</f>
        <v>0</v>
      </c>
      <c r="I500" s="10">
        <f>VLOOKUP($A500,'[1]Post consultation'!$A:$W,9,FALSE)</f>
        <v>0</v>
      </c>
      <c r="J500" s="10" t="str">
        <f>VLOOKUP($A500,'[1]Post consultation'!$A:$W,10,FALSE)</f>
        <v>✓</v>
      </c>
      <c r="K500" s="10">
        <f>VLOOKUP($A500,'[1]Post consultation'!$A:$W,11,FALSE)</f>
        <v>0</v>
      </c>
      <c r="L500" s="10" t="str">
        <f>VLOOKUP($A500,'[1]Post consultation'!$A:$W,12,FALSE)</f>
        <v>✓</v>
      </c>
      <c r="M500" s="10">
        <f>VLOOKUP($A500,'[1]Post consultation'!$A:$W,13,FALSE)</f>
        <v>0</v>
      </c>
      <c r="N500" s="10">
        <f>VLOOKUP($A500,'[1]Post consultation'!$A:$W,14,FALSE)</f>
        <v>0</v>
      </c>
      <c r="O500" s="10">
        <f>VLOOKUP($A500,'[1]Post consultation'!$A:$W,15,FALSE)</f>
        <v>0</v>
      </c>
      <c r="P500" s="10">
        <f>VLOOKUP($A500,'[1]Post consultation'!$A:$W,16,FALSE)</f>
        <v>0</v>
      </c>
      <c r="Q500" s="10" t="str">
        <f>VLOOKUP($A500,'[1]Post consultation'!$A:$W,17,FALSE)</f>
        <v>✓</v>
      </c>
      <c r="R500" s="10">
        <f>VLOOKUP($A500,'[1]Post consultation'!$A:$W,18,FALSE)</f>
        <v>0</v>
      </c>
      <c r="S500" s="10">
        <f>VLOOKUP($A500,'[1]Post consultation'!$A:$W,19,FALSE)</f>
        <v>0</v>
      </c>
      <c r="T500" s="10">
        <f>VLOOKUP($A500,'[1]Post consultation'!$A:$W,20,FALSE)</f>
        <v>0</v>
      </c>
      <c r="U500" s="10">
        <f>VLOOKUP($A500,'[1]Post consultation'!$A:$W,21,FALSE)</f>
        <v>0</v>
      </c>
      <c r="V500" s="10">
        <f>VLOOKUP($A500,'[1]Post consultation'!$A:$W,22,FALSE)</f>
        <v>0</v>
      </c>
      <c r="W500" s="10">
        <f>VLOOKUP($A500,'[1]Post consultation'!$A:$W,23,FALSE)</f>
        <v>0</v>
      </c>
    </row>
    <row r="501" spans="1:23" x14ac:dyDescent="0.4">
      <c r="A501" s="11" t="s">
        <v>1020</v>
      </c>
      <c r="B501" s="9" t="s">
        <v>1021</v>
      </c>
      <c r="C501" s="9" t="s">
        <v>906</v>
      </c>
      <c r="D501" s="10" t="str">
        <f>VLOOKUP($A501,'[1]Post consultation'!$A:$W,4,FALSE)</f>
        <v>✓</v>
      </c>
      <c r="E501" s="10">
        <f>VLOOKUP($A501,'[1]Post consultation'!$A:$W,5,FALSE)</f>
        <v>0</v>
      </c>
      <c r="F501" s="10">
        <f>VLOOKUP($A501,'[1]Post consultation'!$A:$W,6,FALSE)</f>
        <v>0</v>
      </c>
      <c r="G501" s="10">
        <f>VLOOKUP($A501,'[1]Post consultation'!$A:$W,7,FALSE)</f>
        <v>0</v>
      </c>
      <c r="H501" s="10">
        <f>VLOOKUP($A501,'[1]Post consultation'!$A:$W,8,FALSE)</f>
        <v>0</v>
      </c>
      <c r="I501" s="10">
        <f>VLOOKUP($A501,'[1]Post consultation'!$A:$W,9,FALSE)</f>
        <v>0</v>
      </c>
      <c r="J501" s="10" t="str">
        <f>VLOOKUP($A501,'[1]Post consultation'!$A:$W,10,FALSE)</f>
        <v>✓</v>
      </c>
      <c r="K501" s="10">
        <f>VLOOKUP($A501,'[1]Post consultation'!$A:$W,11,FALSE)</f>
        <v>0</v>
      </c>
      <c r="L501" s="10" t="str">
        <f>VLOOKUP($A501,'[1]Post consultation'!$A:$W,12,FALSE)</f>
        <v>✓</v>
      </c>
      <c r="M501" s="10">
        <f>VLOOKUP($A501,'[1]Post consultation'!$A:$W,13,FALSE)</f>
        <v>0</v>
      </c>
      <c r="N501" s="10">
        <f>VLOOKUP($A501,'[1]Post consultation'!$A:$W,14,FALSE)</f>
        <v>0</v>
      </c>
      <c r="O501" s="10">
        <f>VLOOKUP($A501,'[1]Post consultation'!$A:$W,15,FALSE)</f>
        <v>0</v>
      </c>
      <c r="P501" s="10">
        <f>VLOOKUP($A501,'[1]Post consultation'!$A:$W,16,FALSE)</f>
        <v>0</v>
      </c>
      <c r="Q501" s="10" t="str">
        <f>VLOOKUP($A501,'[1]Post consultation'!$A:$W,17,FALSE)</f>
        <v>✓</v>
      </c>
      <c r="R501" s="10">
        <f>VLOOKUP($A501,'[1]Post consultation'!$A:$W,18,FALSE)</f>
        <v>0</v>
      </c>
      <c r="S501" s="10">
        <f>VLOOKUP($A501,'[1]Post consultation'!$A:$W,19,FALSE)</f>
        <v>0</v>
      </c>
      <c r="T501" s="10">
        <f>VLOOKUP($A501,'[1]Post consultation'!$A:$W,20,FALSE)</f>
        <v>0</v>
      </c>
      <c r="U501" s="10">
        <f>VLOOKUP($A501,'[1]Post consultation'!$A:$W,21,FALSE)</f>
        <v>0</v>
      </c>
      <c r="V501" s="10">
        <f>VLOOKUP($A501,'[1]Post consultation'!$A:$W,22,FALSE)</f>
        <v>0</v>
      </c>
      <c r="W501" s="10">
        <f>VLOOKUP($A501,'[1]Post consultation'!$A:$W,23,FALSE)</f>
        <v>0</v>
      </c>
    </row>
    <row r="502" spans="1:23" x14ac:dyDescent="0.4">
      <c r="A502" s="11" t="s">
        <v>1022</v>
      </c>
      <c r="B502" s="9" t="s">
        <v>1023</v>
      </c>
      <c r="C502" s="9" t="s">
        <v>34</v>
      </c>
      <c r="D502" s="10" t="str">
        <f>VLOOKUP($A502,'[1]Post consultation'!$A:$W,4,FALSE)</f>
        <v>✓</v>
      </c>
      <c r="E502" s="10">
        <f>VLOOKUP($A502,'[1]Post consultation'!$A:$W,5,FALSE)</f>
        <v>0</v>
      </c>
      <c r="F502" s="10">
        <f>VLOOKUP($A502,'[1]Post consultation'!$A:$W,6,FALSE)</f>
        <v>0</v>
      </c>
      <c r="G502" s="10">
        <f>VLOOKUP($A502,'[1]Post consultation'!$A:$W,7,FALSE)</f>
        <v>0</v>
      </c>
      <c r="H502" s="10">
        <f>VLOOKUP($A502,'[1]Post consultation'!$A:$W,8,FALSE)</f>
        <v>0</v>
      </c>
      <c r="I502" s="10" t="str">
        <f>VLOOKUP($A502,'[1]Post consultation'!$A:$W,9,FALSE)</f>
        <v>✓</v>
      </c>
      <c r="J502" s="10" t="str">
        <f>VLOOKUP($A502,'[1]Post consultation'!$A:$W,10,FALSE)</f>
        <v>✓</v>
      </c>
      <c r="K502" s="10">
        <f>VLOOKUP($A502,'[1]Post consultation'!$A:$W,11,FALSE)</f>
        <v>0</v>
      </c>
      <c r="L502" s="10" t="str">
        <f>VLOOKUP($A502,'[1]Post consultation'!$A:$W,12,FALSE)</f>
        <v>✓</v>
      </c>
      <c r="M502" s="10">
        <f>VLOOKUP($A502,'[1]Post consultation'!$A:$W,13,FALSE)</f>
        <v>0</v>
      </c>
      <c r="N502" s="10">
        <f>VLOOKUP($A502,'[1]Post consultation'!$A:$W,14,FALSE)</f>
        <v>0</v>
      </c>
      <c r="O502" s="10">
        <f>VLOOKUP($A502,'[1]Post consultation'!$A:$W,15,FALSE)</f>
        <v>0</v>
      </c>
      <c r="P502" s="10">
        <f>VLOOKUP($A502,'[1]Post consultation'!$A:$W,16,FALSE)</f>
        <v>0</v>
      </c>
      <c r="Q502" s="10" t="str">
        <f>VLOOKUP($A502,'[1]Post consultation'!$A:$W,17,FALSE)</f>
        <v>✓</v>
      </c>
      <c r="R502" s="10">
        <f>VLOOKUP($A502,'[1]Post consultation'!$A:$W,18,FALSE)</f>
        <v>0</v>
      </c>
      <c r="S502" s="10">
        <f>VLOOKUP($A502,'[1]Post consultation'!$A:$W,19,FALSE)</f>
        <v>0</v>
      </c>
      <c r="T502" s="10">
        <f>VLOOKUP($A502,'[1]Post consultation'!$A:$W,20,FALSE)</f>
        <v>0</v>
      </c>
      <c r="U502" s="10">
        <f>VLOOKUP($A502,'[1]Post consultation'!$A:$W,21,FALSE)</f>
        <v>0</v>
      </c>
      <c r="V502" s="10">
        <f>VLOOKUP($A502,'[1]Post consultation'!$A:$W,22,FALSE)</f>
        <v>0</v>
      </c>
      <c r="W502" s="10">
        <f>VLOOKUP($A502,'[1]Post consultation'!$A:$W,23,FALSE)</f>
        <v>0</v>
      </c>
    </row>
    <row r="503" spans="1:23" x14ac:dyDescent="0.4">
      <c r="A503" s="11" t="s">
        <v>1024</v>
      </c>
      <c r="B503" s="9" t="s">
        <v>1025</v>
      </c>
      <c r="C503" s="9" t="s">
        <v>34</v>
      </c>
      <c r="D503" s="10" t="str">
        <f>VLOOKUP($A503,'[1]Post consultation'!$A:$W,4,FALSE)</f>
        <v>✓</v>
      </c>
      <c r="E503" s="10">
        <f>VLOOKUP($A503,'[1]Post consultation'!$A:$W,5,FALSE)</f>
        <v>0</v>
      </c>
      <c r="F503" s="10">
        <f>VLOOKUP($A503,'[1]Post consultation'!$A:$W,6,FALSE)</f>
        <v>0</v>
      </c>
      <c r="G503" s="10">
        <f>VLOOKUP($A503,'[1]Post consultation'!$A:$W,7,FALSE)</f>
        <v>0</v>
      </c>
      <c r="H503" s="10">
        <f>VLOOKUP($A503,'[1]Post consultation'!$A:$W,8,FALSE)</f>
        <v>0</v>
      </c>
      <c r="I503" s="10" t="str">
        <f>VLOOKUP($A503,'[1]Post consultation'!$A:$W,9,FALSE)</f>
        <v>✓</v>
      </c>
      <c r="J503" s="10" t="str">
        <f>VLOOKUP($A503,'[1]Post consultation'!$A:$W,10,FALSE)</f>
        <v>✓</v>
      </c>
      <c r="K503" s="10">
        <f>VLOOKUP($A503,'[1]Post consultation'!$A:$W,11,FALSE)</f>
        <v>0</v>
      </c>
      <c r="L503" s="10" t="str">
        <f>VLOOKUP($A503,'[1]Post consultation'!$A:$W,12,FALSE)</f>
        <v>✓</v>
      </c>
      <c r="M503" s="10">
        <f>VLOOKUP($A503,'[1]Post consultation'!$A:$W,13,FALSE)</f>
        <v>0</v>
      </c>
      <c r="N503" s="10">
        <f>VLOOKUP($A503,'[1]Post consultation'!$A:$W,14,FALSE)</f>
        <v>0</v>
      </c>
      <c r="O503" s="10">
        <f>VLOOKUP($A503,'[1]Post consultation'!$A:$W,15,FALSE)</f>
        <v>0</v>
      </c>
      <c r="P503" s="10">
        <f>VLOOKUP($A503,'[1]Post consultation'!$A:$W,16,FALSE)</f>
        <v>0</v>
      </c>
      <c r="Q503" s="10" t="str">
        <f>VLOOKUP($A503,'[1]Post consultation'!$A:$W,17,FALSE)</f>
        <v>✓</v>
      </c>
      <c r="R503" s="10">
        <f>VLOOKUP($A503,'[1]Post consultation'!$A:$W,18,FALSE)</f>
        <v>0</v>
      </c>
      <c r="S503" s="10">
        <f>VLOOKUP($A503,'[1]Post consultation'!$A:$W,19,FALSE)</f>
        <v>0</v>
      </c>
      <c r="T503" s="10">
        <f>VLOOKUP($A503,'[1]Post consultation'!$A:$W,20,FALSE)</f>
        <v>0</v>
      </c>
      <c r="U503" s="10">
        <f>VLOOKUP($A503,'[1]Post consultation'!$A:$W,21,FALSE)</f>
        <v>0</v>
      </c>
      <c r="V503" s="10">
        <f>VLOOKUP($A503,'[1]Post consultation'!$A:$W,22,FALSE)</f>
        <v>0</v>
      </c>
      <c r="W503" s="10">
        <f>VLOOKUP($A503,'[1]Post consultation'!$A:$W,23,FALSE)</f>
        <v>0</v>
      </c>
    </row>
    <row r="504" spans="1:23" x14ac:dyDescent="0.4">
      <c r="A504" s="11" t="s">
        <v>1026</v>
      </c>
      <c r="B504" s="9" t="s">
        <v>1027</v>
      </c>
      <c r="C504" s="9" t="s">
        <v>34</v>
      </c>
      <c r="D504" s="10" t="str">
        <f>VLOOKUP($A504,'[1]Post consultation'!$A:$W,4,FALSE)</f>
        <v>✓</v>
      </c>
      <c r="E504" s="10">
        <f>VLOOKUP($A504,'[1]Post consultation'!$A:$W,5,FALSE)</f>
        <v>0</v>
      </c>
      <c r="F504" s="10">
        <f>VLOOKUP($A504,'[1]Post consultation'!$A:$W,6,FALSE)</f>
        <v>0</v>
      </c>
      <c r="G504" s="10">
        <f>VLOOKUP($A504,'[1]Post consultation'!$A:$W,7,FALSE)</f>
        <v>0</v>
      </c>
      <c r="H504" s="10">
        <f>VLOOKUP($A504,'[1]Post consultation'!$A:$W,8,FALSE)</f>
        <v>0</v>
      </c>
      <c r="I504" s="10" t="str">
        <f>VLOOKUP($A504,'[1]Post consultation'!$A:$W,9,FALSE)</f>
        <v>✓</v>
      </c>
      <c r="J504" s="10" t="str">
        <f>VLOOKUP($A504,'[1]Post consultation'!$A:$W,10,FALSE)</f>
        <v>✓</v>
      </c>
      <c r="K504" s="10">
        <f>VLOOKUP($A504,'[1]Post consultation'!$A:$W,11,FALSE)</f>
        <v>0</v>
      </c>
      <c r="L504" s="10" t="str">
        <f>VLOOKUP($A504,'[1]Post consultation'!$A:$W,12,FALSE)</f>
        <v>✓</v>
      </c>
      <c r="M504" s="10">
        <f>VLOOKUP($A504,'[1]Post consultation'!$A:$W,13,FALSE)</f>
        <v>0</v>
      </c>
      <c r="N504" s="10">
        <f>VLOOKUP($A504,'[1]Post consultation'!$A:$W,14,FALSE)</f>
        <v>0</v>
      </c>
      <c r="O504" s="10">
        <f>VLOOKUP($A504,'[1]Post consultation'!$A:$W,15,FALSE)</f>
        <v>0</v>
      </c>
      <c r="P504" s="10">
        <f>VLOOKUP($A504,'[1]Post consultation'!$A:$W,16,FALSE)</f>
        <v>0</v>
      </c>
      <c r="Q504" s="10" t="str">
        <f>VLOOKUP($A504,'[1]Post consultation'!$A:$W,17,FALSE)</f>
        <v>✓</v>
      </c>
      <c r="R504" s="10">
        <f>VLOOKUP($A504,'[1]Post consultation'!$A:$W,18,FALSE)</f>
        <v>0</v>
      </c>
      <c r="S504" s="10">
        <f>VLOOKUP($A504,'[1]Post consultation'!$A:$W,19,FALSE)</f>
        <v>0</v>
      </c>
      <c r="T504" s="10">
        <f>VLOOKUP($A504,'[1]Post consultation'!$A:$W,20,FALSE)</f>
        <v>0</v>
      </c>
      <c r="U504" s="10">
        <f>VLOOKUP($A504,'[1]Post consultation'!$A:$W,21,FALSE)</f>
        <v>0</v>
      </c>
      <c r="V504" s="10">
        <f>VLOOKUP($A504,'[1]Post consultation'!$A:$W,22,FALSE)</f>
        <v>0</v>
      </c>
      <c r="W504" s="10">
        <f>VLOOKUP($A504,'[1]Post consultation'!$A:$W,23,FALSE)</f>
        <v>0</v>
      </c>
    </row>
    <row r="505" spans="1:23" x14ac:dyDescent="0.4">
      <c r="A505" s="11" t="s">
        <v>1028</v>
      </c>
      <c r="B505" s="9" t="s">
        <v>1029</v>
      </c>
      <c r="C505" s="9" t="s">
        <v>510</v>
      </c>
      <c r="D505" s="10" t="str">
        <f>VLOOKUP($A505,'[1]Post consultation'!$A:$W,4,FALSE)</f>
        <v>✓</v>
      </c>
      <c r="E505" s="10">
        <f>VLOOKUP($A505,'[1]Post consultation'!$A:$W,5,FALSE)</f>
        <v>0</v>
      </c>
      <c r="F505" s="10">
        <f>VLOOKUP($A505,'[1]Post consultation'!$A:$W,6,FALSE)</f>
        <v>0</v>
      </c>
      <c r="G505" s="10">
        <f>VLOOKUP($A505,'[1]Post consultation'!$A:$W,7,FALSE)</f>
        <v>0</v>
      </c>
      <c r="H505" s="10">
        <f>VLOOKUP($A505,'[1]Post consultation'!$A:$W,8,FALSE)</f>
        <v>0</v>
      </c>
      <c r="I505" s="10">
        <f>VLOOKUP($A505,'[1]Post consultation'!$A:$W,9,FALSE)</f>
        <v>0</v>
      </c>
      <c r="J505" s="10" t="str">
        <f>VLOOKUP($A505,'[1]Post consultation'!$A:$W,10,FALSE)</f>
        <v>✓</v>
      </c>
      <c r="K505" s="10">
        <f>VLOOKUP($A505,'[1]Post consultation'!$A:$W,11,FALSE)</f>
        <v>0</v>
      </c>
      <c r="L505" s="10" t="str">
        <f>VLOOKUP($A505,'[1]Post consultation'!$A:$W,12,FALSE)</f>
        <v>✓</v>
      </c>
      <c r="M505" s="10">
        <f>VLOOKUP($A505,'[1]Post consultation'!$A:$W,13,FALSE)</f>
        <v>0</v>
      </c>
      <c r="N505" s="10">
        <f>VLOOKUP($A505,'[1]Post consultation'!$A:$W,14,FALSE)</f>
        <v>0</v>
      </c>
      <c r="O505" s="10">
        <f>VLOOKUP($A505,'[1]Post consultation'!$A:$W,15,FALSE)</f>
        <v>0</v>
      </c>
      <c r="P505" s="10">
        <f>VLOOKUP($A505,'[1]Post consultation'!$A:$W,16,FALSE)</f>
        <v>0</v>
      </c>
      <c r="Q505" s="10" t="str">
        <f>VLOOKUP($A505,'[1]Post consultation'!$A:$W,17,FALSE)</f>
        <v>✓</v>
      </c>
      <c r="R505" s="10">
        <f>VLOOKUP($A505,'[1]Post consultation'!$A:$W,18,FALSE)</f>
        <v>0</v>
      </c>
      <c r="S505" s="10">
        <f>VLOOKUP($A505,'[1]Post consultation'!$A:$W,19,FALSE)</f>
        <v>0</v>
      </c>
      <c r="T505" s="10">
        <f>VLOOKUP($A505,'[1]Post consultation'!$A:$W,20,FALSE)</f>
        <v>0</v>
      </c>
      <c r="U505" s="10">
        <f>VLOOKUP($A505,'[1]Post consultation'!$A:$W,21,FALSE)</f>
        <v>0</v>
      </c>
      <c r="V505" s="10">
        <f>VLOOKUP($A505,'[1]Post consultation'!$A:$W,22,FALSE)</f>
        <v>0</v>
      </c>
      <c r="W505" s="10">
        <f>VLOOKUP($A505,'[1]Post consultation'!$A:$W,23,FALSE)</f>
        <v>0</v>
      </c>
    </row>
    <row r="506" spans="1:23" x14ac:dyDescent="0.4">
      <c r="A506" s="11" t="s">
        <v>1030</v>
      </c>
      <c r="B506" s="9" t="s">
        <v>1031</v>
      </c>
      <c r="C506" s="9" t="s">
        <v>510</v>
      </c>
      <c r="D506" s="10" t="str">
        <f>VLOOKUP($A506,'[1]Post consultation'!$A:$W,4,FALSE)</f>
        <v>✓</v>
      </c>
      <c r="E506" s="10">
        <f>VLOOKUP($A506,'[1]Post consultation'!$A:$W,5,FALSE)</f>
        <v>0</v>
      </c>
      <c r="F506" s="10">
        <f>VLOOKUP($A506,'[1]Post consultation'!$A:$W,6,FALSE)</f>
        <v>0</v>
      </c>
      <c r="G506" s="10">
        <f>VLOOKUP($A506,'[1]Post consultation'!$A:$W,7,FALSE)</f>
        <v>0</v>
      </c>
      <c r="H506" s="10">
        <f>VLOOKUP($A506,'[1]Post consultation'!$A:$W,8,FALSE)</f>
        <v>0</v>
      </c>
      <c r="I506" s="10">
        <f>VLOOKUP($A506,'[1]Post consultation'!$A:$W,9,FALSE)</f>
        <v>0</v>
      </c>
      <c r="J506" s="10" t="str">
        <f>VLOOKUP($A506,'[1]Post consultation'!$A:$W,10,FALSE)</f>
        <v>✓</v>
      </c>
      <c r="K506" s="10">
        <f>VLOOKUP($A506,'[1]Post consultation'!$A:$W,11,FALSE)</f>
        <v>0</v>
      </c>
      <c r="L506" s="10" t="str">
        <f>VLOOKUP($A506,'[1]Post consultation'!$A:$W,12,FALSE)</f>
        <v>✓</v>
      </c>
      <c r="M506" s="10">
        <f>VLOOKUP($A506,'[1]Post consultation'!$A:$W,13,FALSE)</f>
        <v>0</v>
      </c>
      <c r="N506" s="10">
        <f>VLOOKUP($A506,'[1]Post consultation'!$A:$W,14,FALSE)</f>
        <v>0</v>
      </c>
      <c r="O506" s="10">
        <f>VLOOKUP($A506,'[1]Post consultation'!$A:$W,15,FALSE)</f>
        <v>0</v>
      </c>
      <c r="P506" s="10">
        <f>VLOOKUP($A506,'[1]Post consultation'!$A:$W,16,FALSE)</f>
        <v>0</v>
      </c>
      <c r="Q506" s="10" t="str">
        <f>VLOOKUP($A506,'[1]Post consultation'!$A:$W,17,FALSE)</f>
        <v>✓</v>
      </c>
      <c r="R506" s="10">
        <f>VLOOKUP($A506,'[1]Post consultation'!$A:$W,18,FALSE)</f>
        <v>0</v>
      </c>
      <c r="S506" s="10">
        <f>VLOOKUP($A506,'[1]Post consultation'!$A:$W,19,FALSE)</f>
        <v>0</v>
      </c>
      <c r="T506" s="10">
        <f>VLOOKUP($A506,'[1]Post consultation'!$A:$W,20,FALSE)</f>
        <v>0</v>
      </c>
      <c r="U506" s="10">
        <f>VLOOKUP($A506,'[1]Post consultation'!$A:$W,21,FALSE)</f>
        <v>0</v>
      </c>
      <c r="V506" s="10">
        <f>VLOOKUP($A506,'[1]Post consultation'!$A:$W,22,FALSE)</f>
        <v>0</v>
      </c>
      <c r="W506" s="10">
        <f>VLOOKUP($A506,'[1]Post consultation'!$A:$W,23,FALSE)</f>
        <v>0</v>
      </c>
    </row>
    <row r="507" spans="1:23" x14ac:dyDescent="0.4">
      <c r="A507" s="11" t="s">
        <v>1032</v>
      </c>
      <c r="B507" s="9" t="s">
        <v>1033</v>
      </c>
      <c r="C507" s="9" t="s">
        <v>548</v>
      </c>
      <c r="D507" s="10" t="str">
        <f>VLOOKUP($A507,'[1]Post consultation'!$A:$W,4,FALSE)</f>
        <v>✓</v>
      </c>
      <c r="E507" s="10">
        <f>VLOOKUP($A507,'[1]Post consultation'!$A:$W,5,FALSE)</f>
        <v>0</v>
      </c>
      <c r="F507" s="10">
        <f>VLOOKUP($A507,'[1]Post consultation'!$A:$W,6,FALSE)</f>
        <v>0</v>
      </c>
      <c r="G507" s="10">
        <f>VLOOKUP($A507,'[1]Post consultation'!$A:$W,7,FALSE)</f>
        <v>0</v>
      </c>
      <c r="H507" s="10">
        <f>VLOOKUP($A507,'[1]Post consultation'!$A:$W,8,FALSE)</f>
        <v>0</v>
      </c>
      <c r="I507" s="10">
        <f>VLOOKUP($A507,'[1]Post consultation'!$A:$W,9,FALSE)</f>
        <v>0</v>
      </c>
      <c r="J507" s="10" t="str">
        <f>VLOOKUP($A507,'[1]Post consultation'!$A:$W,10,FALSE)</f>
        <v>✓</v>
      </c>
      <c r="K507" s="10">
        <f>VLOOKUP($A507,'[1]Post consultation'!$A:$W,11,FALSE)</f>
        <v>0</v>
      </c>
      <c r="L507" s="10" t="str">
        <f>VLOOKUP($A507,'[1]Post consultation'!$A:$W,12,FALSE)</f>
        <v>✓</v>
      </c>
      <c r="M507" s="10">
        <f>VLOOKUP($A507,'[1]Post consultation'!$A:$W,13,FALSE)</f>
        <v>0</v>
      </c>
      <c r="N507" s="10">
        <f>VLOOKUP($A507,'[1]Post consultation'!$A:$W,14,FALSE)</f>
        <v>0</v>
      </c>
      <c r="O507" s="10">
        <f>VLOOKUP($A507,'[1]Post consultation'!$A:$W,15,FALSE)</f>
        <v>0</v>
      </c>
      <c r="P507" s="10">
        <f>VLOOKUP($A507,'[1]Post consultation'!$A:$W,16,FALSE)</f>
        <v>0</v>
      </c>
      <c r="Q507" s="10" t="str">
        <f>VLOOKUP($A507,'[1]Post consultation'!$A:$W,17,FALSE)</f>
        <v>✓</v>
      </c>
      <c r="R507" s="10">
        <f>VLOOKUP($A507,'[1]Post consultation'!$A:$W,18,FALSE)</f>
        <v>0</v>
      </c>
      <c r="S507" s="10">
        <f>VLOOKUP($A507,'[1]Post consultation'!$A:$W,19,FALSE)</f>
        <v>0</v>
      </c>
      <c r="T507" s="10">
        <f>VLOOKUP($A507,'[1]Post consultation'!$A:$W,20,FALSE)</f>
        <v>0</v>
      </c>
      <c r="U507" s="10">
        <f>VLOOKUP($A507,'[1]Post consultation'!$A:$W,21,FALSE)</f>
        <v>0</v>
      </c>
      <c r="V507" s="10">
        <f>VLOOKUP($A507,'[1]Post consultation'!$A:$W,22,FALSE)</f>
        <v>0</v>
      </c>
      <c r="W507" s="10">
        <f>VLOOKUP($A507,'[1]Post consultation'!$A:$W,23,FALSE)</f>
        <v>0</v>
      </c>
    </row>
    <row r="508" spans="1:23" x14ac:dyDescent="0.4">
      <c r="A508" s="11" t="s">
        <v>1034</v>
      </c>
      <c r="B508" s="9" t="s">
        <v>256</v>
      </c>
      <c r="C508" s="9" t="s">
        <v>28</v>
      </c>
      <c r="D508" s="10" t="str">
        <f>VLOOKUP($A508,'[1]Post consultation'!$A:$W,4,FALSE)</f>
        <v>✓</v>
      </c>
      <c r="E508" s="10">
        <f>VLOOKUP($A508,'[1]Post consultation'!$A:$W,5,FALSE)</f>
        <v>0</v>
      </c>
      <c r="F508" s="10">
        <f>VLOOKUP($A508,'[1]Post consultation'!$A:$W,6,FALSE)</f>
        <v>0</v>
      </c>
      <c r="G508" s="10">
        <f>VLOOKUP($A508,'[1]Post consultation'!$A:$W,7,FALSE)</f>
        <v>0</v>
      </c>
      <c r="H508" s="10">
        <f>VLOOKUP($A508,'[1]Post consultation'!$A:$W,8,FALSE)</f>
        <v>0</v>
      </c>
      <c r="I508" s="10" t="str">
        <f>VLOOKUP($A508,'[1]Post consultation'!$A:$W,9,FALSE)</f>
        <v>✓</v>
      </c>
      <c r="J508" s="10">
        <f>VLOOKUP($A508,'[1]Post consultation'!$A:$W,10,FALSE)</f>
        <v>0</v>
      </c>
      <c r="K508" s="10" t="str">
        <f>VLOOKUP($A508,'[1]Post consultation'!$A:$W,11,FALSE)</f>
        <v>✓</v>
      </c>
      <c r="L508" s="10">
        <f>VLOOKUP($A508,'[1]Post consultation'!$A:$W,12,FALSE)</f>
        <v>0</v>
      </c>
      <c r="M508" s="10">
        <f>VLOOKUP($A508,'[1]Post consultation'!$A:$W,13,FALSE)</f>
        <v>0</v>
      </c>
      <c r="N508" s="10" t="str">
        <f>VLOOKUP($A508,'[1]Post consultation'!$A:$W,14,FALSE)</f>
        <v>✓</v>
      </c>
      <c r="O508" s="10">
        <f>VLOOKUP($A508,'[1]Post consultation'!$A:$W,15,FALSE)</f>
        <v>0</v>
      </c>
      <c r="P508" s="10">
        <f>VLOOKUP($A508,'[1]Post consultation'!$A:$W,16,FALSE)</f>
        <v>0</v>
      </c>
      <c r="Q508" s="10" t="str">
        <f>VLOOKUP($A508,'[1]Post consultation'!$A:$W,17,FALSE)</f>
        <v>✓</v>
      </c>
      <c r="R508" s="10">
        <f>VLOOKUP($A508,'[1]Post consultation'!$A:$W,18,FALSE)</f>
        <v>0</v>
      </c>
      <c r="S508" s="10">
        <f>VLOOKUP($A508,'[1]Post consultation'!$A:$W,19,FALSE)</f>
        <v>0</v>
      </c>
      <c r="T508" s="10">
        <f>VLOOKUP($A508,'[1]Post consultation'!$A:$W,20,FALSE)</f>
        <v>0</v>
      </c>
      <c r="U508" s="10">
        <f>VLOOKUP($A508,'[1]Post consultation'!$A:$W,21,FALSE)</f>
        <v>0</v>
      </c>
      <c r="V508" s="10">
        <f>VLOOKUP($A508,'[1]Post consultation'!$A:$W,22,FALSE)</f>
        <v>0</v>
      </c>
      <c r="W508" s="10">
        <f>VLOOKUP($A508,'[1]Post consultation'!$A:$W,23,FALSE)</f>
        <v>0</v>
      </c>
    </row>
    <row r="509" spans="1:23" x14ac:dyDescent="0.4">
      <c r="A509" s="11" t="s">
        <v>1035</v>
      </c>
      <c r="B509" s="9" t="s">
        <v>1036</v>
      </c>
      <c r="C509" s="9" t="s">
        <v>867</v>
      </c>
      <c r="D509" s="10" t="str">
        <f>VLOOKUP($A509,'[1]Post consultation'!$A:$W,4,FALSE)</f>
        <v>✓</v>
      </c>
      <c r="E509" s="10">
        <f>VLOOKUP($A509,'[1]Post consultation'!$A:$W,5,FALSE)</f>
        <v>0</v>
      </c>
      <c r="F509" s="10">
        <f>VLOOKUP($A509,'[1]Post consultation'!$A:$W,6,FALSE)</f>
        <v>0</v>
      </c>
      <c r="G509" s="10">
        <f>VLOOKUP($A509,'[1]Post consultation'!$A:$W,7,FALSE)</f>
        <v>0</v>
      </c>
      <c r="H509" s="10">
        <f>VLOOKUP($A509,'[1]Post consultation'!$A:$W,8,FALSE)</f>
        <v>0</v>
      </c>
      <c r="I509" s="10">
        <f>VLOOKUP($A509,'[1]Post consultation'!$A:$W,9,FALSE)</f>
        <v>0</v>
      </c>
      <c r="J509" s="10" t="str">
        <f>VLOOKUP($A509,'[1]Post consultation'!$A:$W,10,FALSE)</f>
        <v>✓</v>
      </c>
      <c r="K509" s="10">
        <f>VLOOKUP($A509,'[1]Post consultation'!$A:$W,11,FALSE)</f>
        <v>0</v>
      </c>
      <c r="L509" s="10" t="str">
        <f>VLOOKUP($A509,'[1]Post consultation'!$A:$W,12,FALSE)</f>
        <v>✓</v>
      </c>
      <c r="M509" s="10">
        <f>VLOOKUP($A509,'[1]Post consultation'!$A:$W,13,FALSE)</f>
        <v>0</v>
      </c>
      <c r="N509" s="10">
        <f>VLOOKUP($A509,'[1]Post consultation'!$A:$W,14,FALSE)</f>
        <v>0</v>
      </c>
      <c r="O509" s="10">
        <f>VLOOKUP($A509,'[1]Post consultation'!$A:$W,15,FALSE)</f>
        <v>0</v>
      </c>
      <c r="P509" s="10">
        <f>VLOOKUP($A509,'[1]Post consultation'!$A:$W,16,FALSE)</f>
        <v>0</v>
      </c>
      <c r="Q509" s="10" t="str">
        <f>VLOOKUP($A509,'[1]Post consultation'!$A:$W,17,FALSE)</f>
        <v>✓</v>
      </c>
      <c r="R509" s="10">
        <f>VLOOKUP($A509,'[1]Post consultation'!$A:$W,18,FALSE)</f>
        <v>0</v>
      </c>
      <c r="S509" s="10">
        <f>VLOOKUP($A509,'[1]Post consultation'!$A:$W,19,FALSE)</f>
        <v>0</v>
      </c>
      <c r="T509" s="10">
        <f>VLOOKUP($A509,'[1]Post consultation'!$A:$W,20,FALSE)</f>
        <v>0</v>
      </c>
      <c r="U509" s="10">
        <f>VLOOKUP($A509,'[1]Post consultation'!$A:$W,21,FALSE)</f>
        <v>0</v>
      </c>
      <c r="V509" s="10">
        <f>VLOOKUP($A509,'[1]Post consultation'!$A:$W,22,FALSE)</f>
        <v>0</v>
      </c>
      <c r="W509" s="10">
        <f>VLOOKUP($A509,'[1]Post consultation'!$A:$W,23,FALSE)</f>
        <v>0</v>
      </c>
    </row>
    <row r="510" spans="1:23" x14ac:dyDescent="0.4">
      <c r="A510" s="11" t="s">
        <v>1037</v>
      </c>
      <c r="B510" s="9" t="s">
        <v>1038</v>
      </c>
      <c r="C510" s="9" t="s">
        <v>490</v>
      </c>
      <c r="D510" s="10" t="str">
        <f>VLOOKUP($A510,'[1]Post consultation'!$A:$W,4,FALSE)</f>
        <v>✓</v>
      </c>
      <c r="E510" s="10">
        <f>VLOOKUP($A510,'[1]Post consultation'!$A:$W,5,FALSE)</f>
        <v>0</v>
      </c>
      <c r="F510" s="10">
        <f>VLOOKUP($A510,'[1]Post consultation'!$A:$W,6,FALSE)</f>
        <v>0</v>
      </c>
      <c r="G510" s="10">
        <f>VLOOKUP($A510,'[1]Post consultation'!$A:$W,7,FALSE)</f>
        <v>0</v>
      </c>
      <c r="H510" s="10">
        <f>VLOOKUP($A510,'[1]Post consultation'!$A:$W,8,FALSE)</f>
        <v>0</v>
      </c>
      <c r="I510" s="10" t="str">
        <f>VLOOKUP($A510,'[1]Post consultation'!$A:$W,9,FALSE)</f>
        <v>✓</v>
      </c>
      <c r="J510" s="10" t="str">
        <f>VLOOKUP($A510,'[1]Post consultation'!$A:$W,10,FALSE)</f>
        <v>✓</v>
      </c>
      <c r="K510" s="10">
        <f>VLOOKUP($A510,'[1]Post consultation'!$A:$W,11,FALSE)</f>
        <v>0</v>
      </c>
      <c r="L510" s="10" t="str">
        <f>VLOOKUP($A510,'[1]Post consultation'!$A:$W,12,FALSE)</f>
        <v>✓</v>
      </c>
      <c r="M510" s="10">
        <f>VLOOKUP($A510,'[1]Post consultation'!$A:$W,13,FALSE)</f>
        <v>0</v>
      </c>
      <c r="N510" s="10">
        <f>VLOOKUP($A510,'[1]Post consultation'!$A:$W,14,FALSE)</f>
        <v>0</v>
      </c>
      <c r="O510" s="10">
        <f>VLOOKUP($A510,'[1]Post consultation'!$A:$W,15,FALSE)</f>
        <v>0</v>
      </c>
      <c r="P510" s="10">
        <f>VLOOKUP($A510,'[1]Post consultation'!$A:$W,16,FALSE)</f>
        <v>0</v>
      </c>
      <c r="Q510" s="10" t="str">
        <f>VLOOKUP($A510,'[1]Post consultation'!$A:$W,17,FALSE)</f>
        <v>✓</v>
      </c>
      <c r="R510" s="10">
        <f>VLOOKUP($A510,'[1]Post consultation'!$A:$W,18,FALSE)</f>
        <v>0</v>
      </c>
      <c r="S510" s="10">
        <f>VLOOKUP($A510,'[1]Post consultation'!$A:$W,19,FALSE)</f>
        <v>0</v>
      </c>
      <c r="T510" s="10">
        <f>VLOOKUP($A510,'[1]Post consultation'!$A:$W,20,FALSE)</f>
        <v>0</v>
      </c>
      <c r="U510" s="10">
        <f>VLOOKUP($A510,'[1]Post consultation'!$A:$W,21,FALSE)</f>
        <v>0</v>
      </c>
      <c r="V510" s="10">
        <f>VLOOKUP($A510,'[1]Post consultation'!$A:$W,22,FALSE)</f>
        <v>0</v>
      </c>
      <c r="W510" s="10">
        <f>VLOOKUP($A510,'[1]Post consultation'!$A:$W,23,FALSE)</f>
        <v>0</v>
      </c>
    </row>
    <row r="511" spans="1:23" x14ac:dyDescent="0.4">
      <c r="A511" s="11" t="s">
        <v>1039</v>
      </c>
      <c r="B511" s="9" t="s">
        <v>1040</v>
      </c>
      <c r="C511" s="9" t="s">
        <v>792</v>
      </c>
      <c r="D511" s="10" t="str">
        <f>VLOOKUP($A511,'[1]Post consultation'!$A:$W,4,FALSE)</f>
        <v>✓</v>
      </c>
      <c r="E511" s="10">
        <f>VLOOKUP($A511,'[1]Post consultation'!$A:$W,5,FALSE)</f>
        <v>0</v>
      </c>
      <c r="F511" s="10">
        <f>VLOOKUP($A511,'[1]Post consultation'!$A:$W,6,FALSE)</f>
        <v>0</v>
      </c>
      <c r="G511" s="10">
        <f>VLOOKUP($A511,'[1]Post consultation'!$A:$W,7,FALSE)</f>
        <v>0</v>
      </c>
      <c r="H511" s="10">
        <f>VLOOKUP($A511,'[1]Post consultation'!$A:$W,8,FALSE)</f>
        <v>0</v>
      </c>
      <c r="I511" s="10">
        <f>VLOOKUP($A511,'[1]Post consultation'!$A:$W,9,FALSE)</f>
        <v>0</v>
      </c>
      <c r="J511" s="10" t="str">
        <f>VLOOKUP($A511,'[1]Post consultation'!$A:$W,10,FALSE)</f>
        <v>✓</v>
      </c>
      <c r="K511" s="10">
        <f>VLOOKUP($A511,'[1]Post consultation'!$A:$W,11,FALSE)</f>
        <v>0</v>
      </c>
      <c r="L511" s="10" t="str">
        <f>VLOOKUP($A511,'[1]Post consultation'!$A:$W,12,FALSE)</f>
        <v>✓</v>
      </c>
      <c r="M511" s="10">
        <f>VLOOKUP($A511,'[1]Post consultation'!$A:$W,13,FALSE)</f>
        <v>0</v>
      </c>
      <c r="N511" s="10">
        <f>VLOOKUP($A511,'[1]Post consultation'!$A:$W,14,FALSE)</f>
        <v>0</v>
      </c>
      <c r="O511" s="10">
        <f>VLOOKUP($A511,'[1]Post consultation'!$A:$W,15,FALSE)</f>
        <v>0</v>
      </c>
      <c r="P511" s="10">
        <f>VLOOKUP($A511,'[1]Post consultation'!$A:$W,16,FALSE)</f>
        <v>0</v>
      </c>
      <c r="Q511" s="10" t="str">
        <f>VLOOKUP($A511,'[1]Post consultation'!$A:$W,17,FALSE)</f>
        <v>✓</v>
      </c>
      <c r="R511" s="10">
        <f>VLOOKUP($A511,'[1]Post consultation'!$A:$W,18,FALSE)</f>
        <v>0</v>
      </c>
      <c r="S511" s="10">
        <f>VLOOKUP($A511,'[1]Post consultation'!$A:$W,19,FALSE)</f>
        <v>0</v>
      </c>
      <c r="T511" s="10">
        <f>VLOOKUP($A511,'[1]Post consultation'!$A:$W,20,FALSE)</f>
        <v>0</v>
      </c>
      <c r="U511" s="10">
        <f>VLOOKUP($A511,'[1]Post consultation'!$A:$W,21,FALSE)</f>
        <v>0</v>
      </c>
      <c r="V511" s="10">
        <f>VLOOKUP($A511,'[1]Post consultation'!$A:$W,22,FALSE)</f>
        <v>0</v>
      </c>
      <c r="W511" s="10">
        <f>VLOOKUP($A511,'[1]Post consultation'!$A:$W,23,FALSE)</f>
        <v>0</v>
      </c>
    </row>
    <row r="512" spans="1:23" x14ac:dyDescent="0.4">
      <c r="A512" s="11" t="s">
        <v>1041</v>
      </c>
      <c r="B512" s="9" t="s">
        <v>1042</v>
      </c>
      <c r="C512" s="9" t="s">
        <v>1043</v>
      </c>
      <c r="D512" s="10" t="str">
        <f>VLOOKUP($A512,'[1]Post consultation'!$A:$W,4,FALSE)</f>
        <v>✓</v>
      </c>
      <c r="E512" s="10">
        <f>VLOOKUP($A512,'[1]Post consultation'!$A:$W,5,FALSE)</f>
        <v>0</v>
      </c>
      <c r="F512" s="10">
        <f>VLOOKUP($A512,'[1]Post consultation'!$A:$W,6,FALSE)</f>
        <v>0</v>
      </c>
      <c r="G512" s="10">
        <f>VLOOKUP($A512,'[1]Post consultation'!$A:$W,7,FALSE)</f>
        <v>0</v>
      </c>
      <c r="H512" s="10">
        <f>VLOOKUP($A512,'[1]Post consultation'!$A:$W,8,FALSE)</f>
        <v>0</v>
      </c>
      <c r="I512" s="10">
        <f>VLOOKUP($A512,'[1]Post consultation'!$A:$W,9,FALSE)</f>
        <v>0</v>
      </c>
      <c r="J512" s="10" t="str">
        <f>VLOOKUP($A512,'[1]Post consultation'!$A:$W,10,FALSE)</f>
        <v>✓</v>
      </c>
      <c r="K512" s="10">
        <f>VLOOKUP($A512,'[1]Post consultation'!$A:$W,11,FALSE)</f>
        <v>0</v>
      </c>
      <c r="L512" s="10" t="str">
        <f>VLOOKUP($A512,'[1]Post consultation'!$A:$W,12,FALSE)</f>
        <v>✓</v>
      </c>
      <c r="M512" s="10">
        <f>VLOOKUP($A512,'[1]Post consultation'!$A:$W,13,FALSE)</f>
        <v>0</v>
      </c>
      <c r="N512" s="10">
        <f>VLOOKUP($A512,'[1]Post consultation'!$A:$W,14,FALSE)</f>
        <v>0</v>
      </c>
      <c r="O512" s="10">
        <f>VLOOKUP($A512,'[1]Post consultation'!$A:$W,15,FALSE)</f>
        <v>0</v>
      </c>
      <c r="P512" s="10">
        <f>VLOOKUP($A512,'[1]Post consultation'!$A:$W,16,FALSE)</f>
        <v>0</v>
      </c>
      <c r="Q512" s="10" t="str">
        <f>VLOOKUP($A512,'[1]Post consultation'!$A:$W,17,FALSE)</f>
        <v>✓</v>
      </c>
      <c r="R512" s="10">
        <f>VLOOKUP($A512,'[1]Post consultation'!$A:$W,18,FALSE)</f>
        <v>0</v>
      </c>
      <c r="S512" s="10">
        <f>VLOOKUP($A512,'[1]Post consultation'!$A:$W,19,FALSE)</f>
        <v>0</v>
      </c>
      <c r="T512" s="10">
        <f>VLOOKUP($A512,'[1]Post consultation'!$A:$W,20,FALSE)</f>
        <v>0</v>
      </c>
      <c r="U512" s="10">
        <f>VLOOKUP($A512,'[1]Post consultation'!$A:$W,21,FALSE)</f>
        <v>0</v>
      </c>
      <c r="V512" s="10">
        <f>VLOOKUP($A512,'[1]Post consultation'!$A:$W,22,FALSE)</f>
        <v>0</v>
      </c>
      <c r="W512" s="10">
        <f>VLOOKUP($A512,'[1]Post consultation'!$A:$W,23,FALSE)</f>
        <v>0</v>
      </c>
    </row>
    <row r="513" spans="1:23" x14ac:dyDescent="0.4">
      <c r="A513" s="11" t="s">
        <v>1044</v>
      </c>
      <c r="B513" s="9" t="s">
        <v>1045</v>
      </c>
      <c r="C513" s="9" t="s">
        <v>1043</v>
      </c>
      <c r="D513" s="10" t="str">
        <f>VLOOKUP($A513,'[1]Post consultation'!$A:$W,4,FALSE)</f>
        <v>✓</v>
      </c>
      <c r="E513" s="10">
        <f>VLOOKUP($A513,'[1]Post consultation'!$A:$W,5,FALSE)</f>
        <v>0</v>
      </c>
      <c r="F513" s="10">
        <f>VLOOKUP($A513,'[1]Post consultation'!$A:$W,6,FALSE)</f>
        <v>0</v>
      </c>
      <c r="G513" s="10">
        <f>VLOOKUP($A513,'[1]Post consultation'!$A:$W,7,FALSE)</f>
        <v>0</v>
      </c>
      <c r="H513" s="10">
        <f>VLOOKUP($A513,'[1]Post consultation'!$A:$W,8,FALSE)</f>
        <v>0</v>
      </c>
      <c r="I513" s="10" t="str">
        <f>VLOOKUP($A513,'[1]Post consultation'!$A:$W,9,FALSE)</f>
        <v>✓</v>
      </c>
      <c r="J513" s="10" t="str">
        <f>VLOOKUP($A513,'[1]Post consultation'!$A:$W,10,FALSE)</f>
        <v>✓</v>
      </c>
      <c r="K513" s="10">
        <f>VLOOKUP($A513,'[1]Post consultation'!$A:$W,11,FALSE)</f>
        <v>0</v>
      </c>
      <c r="L513" s="10" t="str">
        <f>VLOOKUP($A513,'[1]Post consultation'!$A:$W,12,FALSE)</f>
        <v>✓</v>
      </c>
      <c r="M513" s="10">
        <f>VLOOKUP($A513,'[1]Post consultation'!$A:$W,13,FALSE)</f>
        <v>0</v>
      </c>
      <c r="N513" s="10">
        <f>VLOOKUP($A513,'[1]Post consultation'!$A:$W,14,FALSE)</f>
        <v>0</v>
      </c>
      <c r="O513" s="10">
        <f>VLOOKUP($A513,'[1]Post consultation'!$A:$W,15,FALSE)</f>
        <v>0</v>
      </c>
      <c r="P513" s="10">
        <f>VLOOKUP($A513,'[1]Post consultation'!$A:$W,16,FALSE)</f>
        <v>0</v>
      </c>
      <c r="Q513" s="10" t="str">
        <f>VLOOKUP($A513,'[1]Post consultation'!$A:$W,17,FALSE)</f>
        <v>✓</v>
      </c>
      <c r="R513" s="10">
        <f>VLOOKUP($A513,'[1]Post consultation'!$A:$W,18,FALSE)</f>
        <v>0</v>
      </c>
      <c r="S513" s="10">
        <f>VLOOKUP($A513,'[1]Post consultation'!$A:$W,19,FALSE)</f>
        <v>0</v>
      </c>
      <c r="T513" s="10">
        <f>VLOOKUP($A513,'[1]Post consultation'!$A:$W,20,FALSE)</f>
        <v>0</v>
      </c>
      <c r="U513" s="10">
        <f>VLOOKUP($A513,'[1]Post consultation'!$A:$W,21,FALSE)</f>
        <v>0</v>
      </c>
      <c r="V513" s="10">
        <f>VLOOKUP($A513,'[1]Post consultation'!$A:$W,22,FALSE)</f>
        <v>0</v>
      </c>
      <c r="W513" s="10">
        <f>VLOOKUP($A513,'[1]Post consultation'!$A:$W,23,FALSE)</f>
        <v>0</v>
      </c>
    </row>
    <row r="514" spans="1:23" x14ac:dyDescent="0.4">
      <c r="A514" s="11" t="s">
        <v>1046</v>
      </c>
      <c r="B514" s="9" t="s">
        <v>283</v>
      </c>
      <c r="C514" s="9" t="s">
        <v>1043</v>
      </c>
      <c r="D514" s="10" t="str">
        <f>VLOOKUP($A514,'[1]Post consultation'!$A:$W,4,FALSE)</f>
        <v>✓</v>
      </c>
      <c r="E514" s="10">
        <f>VLOOKUP($A514,'[1]Post consultation'!$A:$W,5,FALSE)</f>
        <v>0</v>
      </c>
      <c r="F514" s="10">
        <f>VLOOKUP($A514,'[1]Post consultation'!$A:$W,6,FALSE)</f>
        <v>0</v>
      </c>
      <c r="G514" s="10">
        <f>VLOOKUP($A514,'[1]Post consultation'!$A:$W,7,FALSE)</f>
        <v>0</v>
      </c>
      <c r="H514" s="10">
        <f>VLOOKUP($A514,'[1]Post consultation'!$A:$W,8,FALSE)</f>
        <v>0</v>
      </c>
      <c r="I514" s="10" t="str">
        <f>VLOOKUP($A514,'[1]Post consultation'!$A:$W,9,FALSE)</f>
        <v>✓</v>
      </c>
      <c r="J514" s="10" t="str">
        <f>VLOOKUP($A514,'[1]Post consultation'!$A:$W,10,FALSE)</f>
        <v>✓</v>
      </c>
      <c r="K514" s="10" t="str">
        <f>VLOOKUP($A514,'[1]Post consultation'!$A:$W,11,FALSE)</f>
        <v>✓</v>
      </c>
      <c r="L514" s="10" t="str">
        <f>VLOOKUP($A514,'[1]Post consultation'!$A:$W,12,FALSE)</f>
        <v>✓</v>
      </c>
      <c r="M514" s="10">
        <f>VLOOKUP($A514,'[1]Post consultation'!$A:$W,13,FALSE)</f>
        <v>0</v>
      </c>
      <c r="N514" s="10">
        <f>VLOOKUP($A514,'[1]Post consultation'!$A:$W,14,FALSE)</f>
        <v>0</v>
      </c>
      <c r="O514" s="10">
        <f>VLOOKUP($A514,'[1]Post consultation'!$A:$W,15,FALSE)</f>
        <v>0</v>
      </c>
      <c r="P514" s="10">
        <f>VLOOKUP($A514,'[1]Post consultation'!$A:$W,16,FALSE)</f>
        <v>0</v>
      </c>
      <c r="Q514" s="10" t="str">
        <f>VLOOKUP($A514,'[1]Post consultation'!$A:$W,17,FALSE)</f>
        <v>✓</v>
      </c>
      <c r="R514" s="10" t="str">
        <f>VLOOKUP($A514,'[1]Post consultation'!$A:$W,18,FALSE)</f>
        <v>✓</v>
      </c>
      <c r="S514" s="10">
        <f>VLOOKUP($A514,'[1]Post consultation'!$A:$W,19,FALSE)</f>
        <v>0</v>
      </c>
      <c r="T514" s="10">
        <f>VLOOKUP($A514,'[1]Post consultation'!$A:$W,20,FALSE)</f>
        <v>0</v>
      </c>
      <c r="U514" s="10">
        <f>VLOOKUP($A514,'[1]Post consultation'!$A:$W,21,FALSE)</f>
        <v>0</v>
      </c>
      <c r="V514" s="10">
        <f>VLOOKUP($A514,'[1]Post consultation'!$A:$W,22,FALSE)</f>
        <v>0</v>
      </c>
      <c r="W514" s="10">
        <f>VLOOKUP($A514,'[1]Post consultation'!$A:$W,23,FALSE)</f>
        <v>0</v>
      </c>
    </row>
    <row r="515" spans="1:23" x14ac:dyDescent="0.4">
      <c r="A515" s="11" t="s">
        <v>1047</v>
      </c>
      <c r="B515" s="9" t="s">
        <v>1048</v>
      </c>
      <c r="C515" s="9" t="s">
        <v>1043</v>
      </c>
      <c r="D515" s="10" t="str">
        <f>VLOOKUP($A515,'[1]Post consultation'!$A:$W,4,FALSE)</f>
        <v>✓</v>
      </c>
      <c r="E515" s="10">
        <f>VLOOKUP($A515,'[1]Post consultation'!$A:$W,5,FALSE)</f>
        <v>0</v>
      </c>
      <c r="F515" s="10">
        <f>VLOOKUP($A515,'[1]Post consultation'!$A:$W,6,FALSE)</f>
        <v>0</v>
      </c>
      <c r="G515" s="10">
        <f>VLOOKUP($A515,'[1]Post consultation'!$A:$W,7,FALSE)</f>
        <v>0</v>
      </c>
      <c r="H515" s="10">
        <f>VLOOKUP($A515,'[1]Post consultation'!$A:$W,8,FALSE)</f>
        <v>0</v>
      </c>
      <c r="I515" s="10" t="str">
        <f>VLOOKUP($A515,'[1]Post consultation'!$A:$W,9,FALSE)</f>
        <v>✓</v>
      </c>
      <c r="J515" s="10" t="str">
        <f>VLOOKUP($A515,'[1]Post consultation'!$A:$W,10,FALSE)</f>
        <v>✓</v>
      </c>
      <c r="K515" s="10">
        <f>VLOOKUP($A515,'[1]Post consultation'!$A:$W,11,FALSE)</f>
        <v>0</v>
      </c>
      <c r="L515" s="10" t="str">
        <f>VLOOKUP($A515,'[1]Post consultation'!$A:$W,12,FALSE)</f>
        <v>✓</v>
      </c>
      <c r="M515" s="10">
        <f>VLOOKUP($A515,'[1]Post consultation'!$A:$W,13,FALSE)</f>
        <v>0</v>
      </c>
      <c r="N515" s="10">
        <f>VLOOKUP($A515,'[1]Post consultation'!$A:$W,14,FALSE)</f>
        <v>0</v>
      </c>
      <c r="O515" s="10">
        <f>VLOOKUP($A515,'[1]Post consultation'!$A:$W,15,FALSE)</f>
        <v>0</v>
      </c>
      <c r="P515" s="10">
        <f>VLOOKUP($A515,'[1]Post consultation'!$A:$W,16,FALSE)</f>
        <v>0</v>
      </c>
      <c r="Q515" s="10" t="str">
        <f>VLOOKUP($A515,'[1]Post consultation'!$A:$W,17,FALSE)</f>
        <v>✓</v>
      </c>
      <c r="R515" s="10">
        <f>VLOOKUP($A515,'[1]Post consultation'!$A:$W,18,FALSE)</f>
        <v>0</v>
      </c>
      <c r="S515" s="10">
        <f>VLOOKUP($A515,'[1]Post consultation'!$A:$W,19,FALSE)</f>
        <v>0</v>
      </c>
      <c r="T515" s="10">
        <f>VLOOKUP($A515,'[1]Post consultation'!$A:$W,20,FALSE)</f>
        <v>0</v>
      </c>
      <c r="U515" s="10">
        <f>VLOOKUP($A515,'[1]Post consultation'!$A:$W,21,FALSE)</f>
        <v>0</v>
      </c>
      <c r="V515" s="10">
        <f>VLOOKUP($A515,'[1]Post consultation'!$A:$W,22,FALSE)</f>
        <v>0</v>
      </c>
      <c r="W515" s="10">
        <f>VLOOKUP($A515,'[1]Post consultation'!$A:$W,23,FALSE)</f>
        <v>0</v>
      </c>
    </row>
    <row r="516" spans="1:23" x14ac:dyDescent="0.4">
      <c r="A516" s="11" t="s">
        <v>1049</v>
      </c>
      <c r="B516" s="9" t="s">
        <v>1050</v>
      </c>
      <c r="C516" s="9" t="s">
        <v>1043</v>
      </c>
      <c r="D516" s="10" t="str">
        <f>VLOOKUP($A516,'[1]Post consultation'!$A:$W,4,FALSE)</f>
        <v>✓</v>
      </c>
      <c r="E516" s="10">
        <f>VLOOKUP($A516,'[1]Post consultation'!$A:$W,5,FALSE)</f>
        <v>0</v>
      </c>
      <c r="F516" s="10">
        <f>VLOOKUP($A516,'[1]Post consultation'!$A:$W,6,FALSE)</f>
        <v>0</v>
      </c>
      <c r="G516" s="10">
        <f>VLOOKUP($A516,'[1]Post consultation'!$A:$W,7,FALSE)</f>
        <v>0</v>
      </c>
      <c r="H516" s="10">
        <f>VLOOKUP($A516,'[1]Post consultation'!$A:$W,8,FALSE)</f>
        <v>0</v>
      </c>
      <c r="I516" s="10" t="str">
        <f>VLOOKUP($A516,'[1]Post consultation'!$A:$W,9,FALSE)</f>
        <v>✓</v>
      </c>
      <c r="J516" s="10" t="str">
        <f>VLOOKUP($A516,'[1]Post consultation'!$A:$W,10,FALSE)</f>
        <v>✓</v>
      </c>
      <c r="K516" s="10">
        <f>VLOOKUP($A516,'[1]Post consultation'!$A:$W,11,FALSE)</f>
        <v>0</v>
      </c>
      <c r="L516" s="10" t="str">
        <f>VLOOKUP($A516,'[1]Post consultation'!$A:$W,12,FALSE)</f>
        <v>✓</v>
      </c>
      <c r="M516" s="10">
        <f>VLOOKUP($A516,'[1]Post consultation'!$A:$W,13,FALSE)</f>
        <v>0</v>
      </c>
      <c r="N516" s="10">
        <f>VLOOKUP($A516,'[1]Post consultation'!$A:$W,14,FALSE)</f>
        <v>0</v>
      </c>
      <c r="O516" s="10">
        <f>VLOOKUP($A516,'[1]Post consultation'!$A:$W,15,FALSE)</f>
        <v>0</v>
      </c>
      <c r="P516" s="10">
        <f>VLOOKUP($A516,'[1]Post consultation'!$A:$W,16,FALSE)</f>
        <v>0</v>
      </c>
      <c r="Q516" s="10" t="str">
        <f>VLOOKUP($A516,'[1]Post consultation'!$A:$W,17,FALSE)</f>
        <v>✓</v>
      </c>
      <c r="R516" s="10">
        <f>VLOOKUP($A516,'[1]Post consultation'!$A:$W,18,FALSE)</f>
        <v>0</v>
      </c>
      <c r="S516" s="10">
        <f>VLOOKUP($A516,'[1]Post consultation'!$A:$W,19,FALSE)</f>
        <v>0</v>
      </c>
      <c r="T516" s="10">
        <f>VLOOKUP($A516,'[1]Post consultation'!$A:$W,20,FALSE)</f>
        <v>0</v>
      </c>
      <c r="U516" s="10" t="str">
        <f>VLOOKUP($A516,'[1]Post consultation'!$A:$W,21,FALSE)</f>
        <v>✓</v>
      </c>
      <c r="V516" s="10">
        <f>VLOOKUP($A516,'[1]Post consultation'!$A:$W,22,FALSE)</f>
        <v>0</v>
      </c>
      <c r="W516" s="10">
        <f>VLOOKUP($A516,'[1]Post consultation'!$A:$W,23,FALSE)</f>
        <v>0</v>
      </c>
    </row>
    <row r="517" spans="1:23" x14ac:dyDescent="0.4">
      <c r="A517" s="11" t="s">
        <v>1051</v>
      </c>
      <c r="B517" s="9" t="s">
        <v>1052</v>
      </c>
      <c r="C517" s="9" t="s">
        <v>1043</v>
      </c>
      <c r="D517" s="10" t="str">
        <f>VLOOKUP($A517,'[1]Post consultation'!$A:$W,4,FALSE)</f>
        <v>✓</v>
      </c>
      <c r="E517" s="10">
        <f>VLOOKUP($A517,'[1]Post consultation'!$A:$W,5,FALSE)</f>
        <v>0</v>
      </c>
      <c r="F517" s="10">
        <f>VLOOKUP($A517,'[1]Post consultation'!$A:$W,6,FALSE)</f>
        <v>0</v>
      </c>
      <c r="G517" s="10">
        <f>VLOOKUP($A517,'[1]Post consultation'!$A:$W,7,FALSE)</f>
        <v>0</v>
      </c>
      <c r="H517" s="10">
        <f>VLOOKUP($A517,'[1]Post consultation'!$A:$W,8,FALSE)</f>
        <v>0</v>
      </c>
      <c r="I517" s="10">
        <f>VLOOKUP($A517,'[1]Post consultation'!$A:$W,9,FALSE)</f>
        <v>0</v>
      </c>
      <c r="J517" s="10" t="str">
        <f>VLOOKUP($A517,'[1]Post consultation'!$A:$W,10,FALSE)</f>
        <v>✓</v>
      </c>
      <c r="K517" s="10" t="str">
        <f>VLOOKUP($A517,'[1]Post consultation'!$A:$W,11,FALSE)</f>
        <v>✓</v>
      </c>
      <c r="L517" s="10" t="str">
        <f>VLOOKUP($A517,'[1]Post consultation'!$A:$W,12,FALSE)</f>
        <v>✓</v>
      </c>
      <c r="M517" s="10">
        <f>VLOOKUP($A517,'[1]Post consultation'!$A:$W,13,FALSE)</f>
        <v>0</v>
      </c>
      <c r="N517" s="10" t="str">
        <f>VLOOKUP($A517,'[1]Post consultation'!$A:$W,14,FALSE)</f>
        <v>✓</v>
      </c>
      <c r="O517" s="10">
        <f>VLOOKUP($A517,'[1]Post consultation'!$A:$W,15,FALSE)</f>
        <v>0</v>
      </c>
      <c r="P517" s="10">
        <f>VLOOKUP($A517,'[1]Post consultation'!$A:$W,16,FALSE)</f>
        <v>0</v>
      </c>
      <c r="Q517" s="10" t="str">
        <f>VLOOKUP($A517,'[1]Post consultation'!$A:$W,17,FALSE)</f>
        <v>✓</v>
      </c>
      <c r="R517" s="10">
        <f>VLOOKUP($A517,'[1]Post consultation'!$A:$W,18,FALSE)</f>
        <v>0</v>
      </c>
      <c r="S517" s="10">
        <f>VLOOKUP($A517,'[1]Post consultation'!$A:$W,19,FALSE)</f>
        <v>0</v>
      </c>
      <c r="T517" s="10">
        <f>VLOOKUP($A517,'[1]Post consultation'!$A:$W,20,FALSE)</f>
        <v>0</v>
      </c>
      <c r="U517" s="10">
        <f>VLOOKUP($A517,'[1]Post consultation'!$A:$W,21,FALSE)</f>
        <v>0</v>
      </c>
      <c r="V517" s="10">
        <f>VLOOKUP($A517,'[1]Post consultation'!$A:$W,22,FALSE)</f>
        <v>0</v>
      </c>
      <c r="W517" s="10">
        <f>VLOOKUP($A517,'[1]Post consultation'!$A:$W,23,FALSE)</f>
        <v>0</v>
      </c>
    </row>
    <row r="518" spans="1:23" x14ac:dyDescent="0.4">
      <c r="A518" s="11" t="s">
        <v>1053</v>
      </c>
      <c r="B518" s="9" t="s">
        <v>1054</v>
      </c>
      <c r="C518" s="9" t="s">
        <v>1043</v>
      </c>
      <c r="D518" s="10">
        <f>VLOOKUP($A518,'[1]Post consultation'!$A:$W,4,FALSE)</f>
        <v>0</v>
      </c>
      <c r="E518" s="10">
        <f>VLOOKUP($A518,'[1]Post consultation'!$A:$W,5,FALSE)</f>
        <v>0</v>
      </c>
      <c r="F518" s="10">
        <f>VLOOKUP($A518,'[1]Post consultation'!$A:$W,6,FALSE)</f>
        <v>0</v>
      </c>
      <c r="G518" s="10">
        <f>VLOOKUP($A518,'[1]Post consultation'!$A:$W,7,FALSE)</f>
        <v>0</v>
      </c>
      <c r="H518" s="10">
        <f>VLOOKUP($A518,'[1]Post consultation'!$A:$W,8,FALSE)</f>
        <v>0</v>
      </c>
      <c r="I518" s="10" t="str">
        <f>VLOOKUP($A518,'[1]Post consultation'!$A:$W,9,FALSE)</f>
        <v>✓</v>
      </c>
      <c r="J518" s="10" t="str">
        <f>VLOOKUP($A518,'[1]Post consultation'!$A:$W,10,FALSE)</f>
        <v>✓</v>
      </c>
      <c r="K518" s="10">
        <f>VLOOKUP($A518,'[1]Post consultation'!$A:$W,11,FALSE)</f>
        <v>0</v>
      </c>
      <c r="L518" s="10" t="str">
        <f>VLOOKUP($A518,'[1]Post consultation'!$A:$W,12,FALSE)</f>
        <v>✓</v>
      </c>
      <c r="M518" s="10">
        <f>VLOOKUP($A518,'[1]Post consultation'!$A:$W,13,FALSE)</f>
        <v>0</v>
      </c>
      <c r="N518" s="10">
        <f>VLOOKUP($A518,'[1]Post consultation'!$A:$W,14,FALSE)</f>
        <v>0</v>
      </c>
      <c r="O518" s="10">
        <f>VLOOKUP($A518,'[1]Post consultation'!$A:$W,15,FALSE)</f>
        <v>0</v>
      </c>
      <c r="P518" s="10">
        <f>VLOOKUP($A518,'[1]Post consultation'!$A:$W,16,FALSE)</f>
        <v>0</v>
      </c>
      <c r="Q518" s="10" t="str">
        <f>VLOOKUP($A518,'[1]Post consultation'!$A:$W,17,FALSE)</f>
        <v>✓</v>
      </c>
      <c r="R518" s="10">
        <f>VLOOKUP($A518,'[1]Post consultation'!$A:$W,18,FALSE)</f>
        <v>0</v>
      </c>
      <c r="S518" s="10">
        <f>VLOOKUP($A518,'[1]Post consultation'!$A:$W,19,FALSE)</f>
        <v>0</v>
      </c>
      <c r="T518" s="10">
        <f>VLOOKUP($A518,'[1]Post consultation'!$A:$W,20,FALSE)</f>
        <v>0</v>
      </c>
      <c r="U518" s="10">
        <f>VLOOKUP($A518,'[1]Post consultation'!$A:$W,21,FALSE)</f>
        <v>0</v>
      </c>
      <c r="V518" s="10">
        <f>VLOOKUP($A518,'[1]Post consultation'!$A:$W,22,FALSE)</f>
        <v>0</v>
      </c>
      <c r="W518" s="10">
        <f>VLOOKUP($A518,'[1]Post consultation'!$A:$W,23,FALSE)</f>
        <v>0</v>
      </c>
    </row>
    <row r="519" spans="1:23" x14ac:dyDescent="0.4">
      <c r="A519" s="11" t="s">
        <v>1055</v>
      </c>
      <c r="B519" s="9" t="s">
        <v>1056</v>
      </c>
      <c r="C519" s="9" t="s">
        <v>1043</v>
      </c>
      <c r="D519" s="10" t="str">
        <f>VLOOKUP($A519,'[1]Post consultation'!$A:$W,4,FALSE)</f>
        <v>✓</v>
      </c>
      <c r="E519" s="10">
        <f>VLOOKUP($A519,'[1]Post consultation'!$A:$W,5,FALSE)</f>
        <v>0</v>
      </c>
      <c r="F519" s="10">
        <f>VLOOKUP($A519,'[1]Post consultation'!$A:$W,6,FALSE)</f>
        <v>0</v>
      </c>
      <c r="G519" s="10">
        <f>VLOOKUP($A519,'[1]Post consultation'!$A:$W,7,FALSE)</f>
        <v>0</v>
      </c>
      <c r="H519" s="10">
        <f>VLOOKUP($A519,'[1]Post consultation'!$A:$W,8,FALSE)</f>
        <v>0</v>
      </c>
      <c r="I519" s="10">
        <f>VLOOKUP($A519,'[1]Post consultation'!$A:$W,9,FALSE)</f>
        <v>0</v>
      </c>
      <c r="J519" s="10" t="str">
        <f>VLOOKUP($A519,'[1]Post consultation'!$A:$W,10,FALSE)</f>
        <v>✓</v>
      </c>
      <c r="K519" s="10">
        <f>VLOOKUP($A519,'[1]Post consultation'!$A:$W,11,FALSE)</f>
        <v>0</v>
      </c>
      <c r="L519" s="10" t="str">
        <f>VLOOKUP($A519,'[1]Post consultation'!$A:$W,12,FALSE)</f>
        <v>✓</v>
      </c>
      <c r="M519" s="10">
        <f>VLOOKUP($A519,'[1]Post consultation'!$A:$W,13,FALSE)</f>
        <v>0</v>
      </c>
      <c r="N519" s="10">
        <f>VLOOKUP($A519,'[1]Post consultation'!$A:$W,14,FALSE)</f>
        <v>0</v>
      </c>
      <c r="O519" s="10">
        <f>VLOOKUP($A519,'[1]Post consultation'!$A:$W,15,FALSE)</f>
        <v>0</v>
      </c>
      <c r="P519" s="10">
        <f>VLOOKUP($A519,'[1]Post consultation'!$A:$W,16,FALSE)</f>
        <v>0</v>
      </c>
      <c r="Q519" s="10" t="str">
        <f>VLOOKUP($A519,'[1]Post consultation'!$A:$W,17,FALSE)</f>
        <v>✓</v>
      </c>
      <c r="R519" s="10">
        <f>VLOOKUP($A519,'[1]Post consultation'!$A:$W,18,FALSE)</f>
        <v>0</v>
      </c>
      <c r="S519" s="10">
        <f>VLOOKUP($A519,'[1]Post consultation'!$A:$W,19,FALSE)</f>
        <v>0</v>
      </c>
      <c r="T519" s="10">
        <f>VLOOKUP($A519,'[1]Post consultation'!$A:$W,20,FALSE)</f>
        <v>0</v>
      </c>
      <c r="U519" s="10">
        <f>VLOOKUP($A519,'[1]Post consultation'!$A:$W,21,FALSE)</f>
        <v>0</v>
      </c>
      <c r="V519" s="10">
        <f>VLOOKUP($A519,'[1]Post consultation'!$A:$W,22,FALSE)</f>
        <v>0</v>
      </c>
      <c r="W519" s="10">
        <f>VLOOKUP($A519,'[1]Post consultation'!$A:$W,23,FALSE)</f>
        <v>0</v>
      </c>
    </row>
    <row r="520" spans="1:23" x14ac:dyDescent="0.4">
      <c r="A520" s="11" t="s">
        <v>1057</v>
      </c>
      <c r="B520" s="9" t="s">
        <v>605</v>
      </c>
      <c r="C520" s="9" t="s">
        <v>1043</v>
      </c>
      <c r="D520" s="10" t="str">
        <f>VLOOKUP($A520,'[1]Post consultation'!$A:$W,4,FALSE)</f>
        <v>✓</v>
      </c>
      <c r="E520" s="10">
        <f>VLOOKUP($A520,'[1]Post consultation'!$A:$W,5,FALSE)</f>
        <v>0</v>
      </c>
      <c r="F520" s="10">
        <f>VLOOKUP($A520,'[1]Post consultation'!$A:$W,6,FALSE)</f>
        <v>0</v>
      </c>
      <c r="G520" s="10">
        <f>VLOOKUP($A520,'[1]Post consultation'!$A:$W,7,FALSE)</f>
        <v>0</v>
      </c>
      <c r="H520" s="10">
        <f>VLOOKUP($A520,'[1]Post consultation'!$A:$W,8,FALSE)</f>
        <v>0</v>
      </c>
      <c r="I520" s="10" t="str">
        <f>VLOOKUP($A520,'[1]Post consultation'!$A:$W,9,FALSE)</f>
        <v>✓</v>
      </c>
      <c r="J520" s="10" t="str">
        <f>VLOOKUP($A520,'[1]Post consultation'!$A:$W,10,FALSE)</f>
        <v>✓</v>
      </c>
      <c r="K520" s="10" t="str">
        <f>VLOOKUP($A520,'[1]Post consultation'!$A:$W,11,FALSE)</f>
        <v>✓</v>
      </c>
      <c r="L520" s="10" t="str">
        <f>VLOOKUP($A520,'[1]Post consultation'!$A:$W,12,FALSE)</f>
        <v>✓</v>
      </c>
      <c r="M520" s="10">
        <f>VLOOKUP($A520,'[1]Post consultation'!$A:$W,13,FALSE)</f>
        <v>0</v>
      </c>
      <c r="N520" s="10" t="str">
        <f>VLOOKUP($A520,'[1]Post consultation'!$A:$W,14,FALSE)</f>
        <v>✓</v>
      </c>
      <c r="O520" s="10" t="str">
        <f>VLOOKUP($A520,'[1]Post consultation'!$A:$W,15,FALSE)</f>
        <v>✓</v>
      </c>
      <c r="P520" s="10">
        <f>VLOOKUP($A520,'[1]Post consultation'!$A:$W,16,FALSE)</f>
        <v>0</v>
      </c>
      <c r="Q520" s="10" t="str">
        <f>VLOOKUP($A520,'[1]Post consultation'!$A:$W,17,FALSE)</f>
        <v>✓</v>
      </c>
      <c r="R520" s="10">
        <f>VLOOKUP($A520,'[1]Post consultation'!$A:$W,18,FALSE)</f>
        <v>0</v>
      </c>
      <c r="S520" s="10">
        <f>VLOOKUP($A520,'[1]Post consultation'!$A:$W,19,FALSE)</f>
        <v>0</v>
      </c>
      <c r="T520" s="10">
        <f>VLOOKUP($A520,'[1]Post consultation'!$A:$W,20,FALSE)</f>
        <v>0</v>
      </c>
      <c r="U520" s="10" t="str">
        <f>VLOOKUP($A520,'[1]Post consultation'!$A:$W,21,FALSE)</f>
        <v>✓</v>
      </c>
      <c r="V520" s="10">
        <f>VLOOKUP($A520,'[1]Post consultation'!$A:$W,22,FALSE)</f>
        <v>0</v>
      </c>
      <c r="W520" s="10">
        <f>VLOOKUP($A520,'[1]Post consultation'!$A:$W,23,FALSE)</f>
        <v>0</v>
      </c>
    </row>
    <row r="521" spans="1:23" x14ac:dyDescent="0.4">
      <c r="A521" s="11" t="s">
        <v>1058</v>
      </c>
      <c r="B521" s="9" t="s">
        <v>1059</v>
      </c>
      <c r="C521" s="9" t="s">
        <v>1043</v>
      </c>
      <c r="D521" s="10" t="str">
        <f>VLOOKUP($A521,'[1]Post consultation'!$A:$W,4,FALSE)</f>
        <v>✓</v>
      </c>
      <c r="E521" s="10">
        <f>VLOOKUP($A521,'[1]Post consultation'!$A:$W,5,FALSE)</f>
        <v>0</v>
      </c>
      <c r="F521" s="10">
        <f>VLOOKUP($A521,'[1]Post consultation'!$A:$W,6,FALSE)</f>
        <v>0</v>
      </c>
      <c r="G521" s="10">
        <f>VLOOKUP($A521,'[1]Post consultation'!$A:$W,7,FALSE)</f>
        <v>0</v>
      </c>
      <c r="H521" s="10">
        <f>VLOOKUP($A521,'[1]Post consultation'!$A:$W,8,FALSE)</f>
        <v>0</v>
      </c>
      <c r="I521" s="10" t="str">
        <f>VLOOKUP($A521,'[1]Post consultation'!$A:$W,9,FALSE)</f>
        <v>✓</v>
      </c>
      <c r="J521" s="10" t="str">
        <f>VLOOKUP($A521,'[1]Post consultation'!$A:$W,10,FALSE)</f>
        <v>✓</v>
      </c>
      <c r="K521" s="10">
        <f>VLOOKUP($A521,'[1]Post consultation'!$A:$W,11,FALSE)</f>
        <v>0</v>
      </c>
      <c r="L521" s="10" t="str">
        <f>VLOOKUP($A521,'[1]Post consultation'!$A:$W,12,FALSE)</f>
        <v>✓</v>
      </c>
      <c r="M521" s="10">
        <f>VLOOKUP($A521,'[1]Post consultation'!$A:$W,13,FALSE)</f>
        <v>0</v>
      </c>
      <c r="N521" s="10">
        <f>VLOOKUP($A521,'[1]Post consultation'!$A:$W,14,FALSE)</f>
        <v>0</v>
      </c>
      <c r="O521" s="10">
        <f>VLOOKUP($A521,'[1]Post consultation'!$A:$W,15,FALSE)</f>
        <v>0</v>
      </c>
      <c r="P521" s="10">
        <f>VLOOKUP($A521,'[1]Post consultation'!$A:$W,16,FALSE)</f>
        <v>0</v>
      </c>
      <c r="Q521" s="10" t="str">
        <f>VLOOKUP($A521,'[1]Post consultation'!$A:$W,17,FALSE)</f>
        <v>✓</v>
      </c>
      <c r="R521" s="10">
        <f>VLOOKUP($A521,'[1]Post consultation'!$A:$W,18,FALSE)</f>
        <v>0</v>
      </c>
      <c r="S521" s="10">
        <f>VLOOKUP($A521,'[1]Post consultation'!$A:$W,19,FALSE)</f>
        <v>0</v>
      </c>
      <c r="T521" s="10">
        <f>VLOOKUP($A521,'[1]Post consultation'!$A:$W,20,FALSE)</f>
        <v>0</v>
      </c>
      <c r="U521" s="10">
        <f>VLOOKUP($A521,'[1]Post consultation'!$A:$W,21,FALSE)</f>
        <v>0</v>
      </c>
      <c r="V521" s="10">
        <f>VLOOKUP($A521,'[1]Post consultation'!$A:$W,22,FALSE)</f>
        <v>0</v>
      </c>
      <c r="W521" s="10">
        <f>VLOOKUP($A521,'[1]Post consultation'!$A:$W,23,FALSE)</f>
        <v>0</v>
      </c>
    </row>
    <row r="522" spans="1:23" x14ac:dyDescent="0.4">
      <c r="A522" s="11" t="s">
        <v>1060</v>
      </c>
      <c r="B522" s="9" t="s">
        <v>56</v>
      </c>
      <c r="C522" s="9" t="s">
        <v>1043</v>
      </c>
      <c r="D522" s="10" t="str">
        <f>VLOOKUP($A522,'[1]Post consultation'!$A:$W,4,FALSE)</f>
        <v>✓</v>
      </c>
      <c r="E522" s="10">
        <f>VLOOKUP($A522,'[1]Post consultation'!$A:$W,5,FALSE)</f>
        <v>0</v>
      </c>
      <c r="F522" s="10">
        <f>VLOOKUP($A522,'[1]Post consultation'!$A:$W,6,FALSE)</f>
        <v>0</v>
      </c>
      <c r="G522" s="10">
        <f>VLOOKUP($A522,'[1]Post consultation'!$A:$W,7,FALSE)</f>
        <v>0</v>
      </c>
      <c r="H522" s="10">
        <f>VLOOKUP($A522,'[1]Post consultation'!$A:$W,8,FALSE)</f>
        <v>0</v>
      </c>
      <c r="I522" s="10">
        <f>VLOOKUP($A522,'[1]Post consultation'!$A:$W,9,FALSE)</f>
        <v>0</v>
      </c>
      <c r="J522" s="10" t="str">
        <f>VLOOKUP($A522,'[1]Post consultation'!$A:$W,10,FALSE)</f>
        <v>✓</v>
      </c>
      <c r="K522" s="10" t="str">
        <f>VLOOKUP($A522,'[1]Post consultation'!$A:$W,11,FALSE)</f>
        <v>✓</v>
      </c>
      <c r="L522" s="10" t="str">
        <f>VLOOKUP($A522,'[1]Post consultation'!$A:$W,12,FALSE)</f>
        <v>✓</v>
      </c>
      <c r="M522" s="10">
        <f>VLOOKUP($A522,'[1]Post consultation'!$A:$W,13,FALSE)</f>
        <v>0</v>
      </c>
      <c r="N522" s="10" t="str">
        <f>VLOOKUP($A522,'[1]Post consultation'!$A:$W,14,FALSE)</f>
        <v>✓</v>
      </c>
      <c r="O522" s="10" t="str">
        <f>VLOOKUP($A522,'[1]Post consultation'!$A:$W,15,FALSE)</f>
        <v>✓</v>
      </c>
      <c r="P522" s="10">
        <f>VLOOKUP($A522,'[1]Post consultation'!$A:$W,16,FALSE)</f>
        <v>0</v>
      </c>
      <c r="Q522" s="10" t="str">
        <f>VLOOKUP($A522,'[1]Post consultation'!$A:$W,17,FALSE)</f>
        <v>✓</v>
      </c>
      <c r="R522" s="10">
        <f>VLOOKUP($A522,'[1]Post consultation'!$A:$W,18,FALSE)</f>
        <v>0</v>
      </c>
      <c r="S522" s="10">
        <f>VLOOKUP($A522,'[1]Post consultation'!$A:$W,19,FALSE)</f>
        <v>0</v>
      </c>
      <c r="T522" s="10">
        <f>VLOOKUP($A522,'[1]Post consultation'!$A:$W,20,FALSE)</f>
        <v>0</v>
      </c>
      <c r="U522" s="10" t="str">
        <f>VLOOKUP($A522,'[1]Post consultation'!$A:$W,21,FALSE)</f>
        <v>✓</v>
      </c>
      <c r="V522" s="10">
        <f>VLOOKUP($A522,'[1]Post consultation'!$A:$W,22,FALSE)</f>
        <v>0</v>
      </c>
      <c r="W522" s="10">
        <f>VLOOKUP($A522,'[1]Post consultation'!$A:$W,23,FALSE)</f>
        <v>0</v>
      </c>
    </row>
    <row r="523" spans="1:23" x14ac:dyDescent="0.4">
      <c r="A523" s="11" t="s">
        <v>1061</v>
      </c>
      <c r="B523" s="9" t="s">
        <v>92</v>
      </c>
      <c r="C523" s="9" t="s">
        <v>1043</v>
      </c>
      <c r="D523" s="10" t="str">
        <f>VLOOKUP($A523,'[1]Post consultation'!$A:$W,4,FALSE)</f>
        <v>✓</v>
      </c>
      <c r="E523" s="10">
        <f>VLOOKUP($A523,'[1]Post consultation'!$A:$W,5,FALSE)</f>
        <v>0</v>
      </c>
      <c r="F523" s="10">
        <f>VLOOKUP($A523,'[1]Post consultation'!$A:$W,6,FALSE)</f>
        <v>0</v>
      </c>
      <c r="G523" s="10">
        <f>VLOOKUP($A523,'[1]Post consultation'!$A:$W,7,FALSE)</f>
        <v>0</v>
      </c>
      <c r="H523" s="10">
        <f>VLOOKUP($A523,'[1]Post consultation'!$A:$W,8,FALSE)</f>
        <v>0</v>
      </c>
      <c r="I523" s="10">
        <f>VLOOKUP($A523,'[1]Post consultation'!$A:$W,9,FALSE)</f>
        <v>0</v>
      </c>
      <c r="J523" s="10" t="str">
        <f>VLOOKUP($A523,'[1]Post consultation'!$A:$W,10,FALSE)</f>
        <v>✓</v>
      </c>
      <c r="K523" s="10">
        <f>VLOOKUP($A523,'[1]Post consultation'!$A:$W,11,FALSE)</f>
        <v>0</v>
      </c>
      <c r="L523" s="10" t="str">
        <f>VLOOKUP($A523,'[1]Post consultation'!$A:$W,12,FALSE)</f>
        <v>✓</v>
      </c>
      <c r="M523" s="10">
        <f>VLOOKUP($A523,'[1]Post consultation'!$A:$W,13,FALSE)</f>
        <v>0</v>
      </c>
      <c r="N523" s="10">
        <f>VLOOKUP($A523,'[1]Post consultation'!$A:$W,14,FALSE)</f>
        <v>0</v>
      </c>
      <c r="O523" s="10">
        <f>VLOOKUP($A523,'[1]Post consultation'!$A:$W,15,FALSE)</f>
        <v>0</v>
      </c>
      <c r="P523" s="10">
        <f>VLOOKUP($A523,'[1]Post consultation'!$A:$W,16,FALSE)</f>
        <v>0</v>
      </c>
      <c r="Q523" s="10" t="str">
        <f>VLOOKUP($A523,'[1]Post consultation'!$A:$W,17,FALSE)</f>
        <v>✓</v>
      </c>
      <c r="R523" s="10">
        <f>VLOOKUP($A523,'[1]Post consultation'!$A:$W,18,FALSE)</f>
        <v>0</v>
      </c>
      <c r="S523" s="10">
        <f>VLOOKUP($A523,'[1]Post consultation'!$A:$W,19,FALSE)</f>
        <v>0</v>
      </c>
      <c r="T523" s="10">
        <f>VLOOKUP($A523,'[1]Post consultation'!$A:$W,20,FALSE)</f>
        <v>0</v>
      </c>
      <c r="U523" s="10">
        <f>VLOOKUP($A523,'[1]Post consultation'!$A:$W,21,FALSE)</f>
        <v>0</v>
      </c>
      <c r="V523" s="10">
        <f>VLOOKUP($A523,'[1]Post consultation'!$A:$W,22,FALSE)</f>
        <v>0</v>
      </c>
      <c r="W523" s="10">
        <f>VLOOKUP($A523,'[1]Post consultation'!$A:$W,23,FALSE)</f>
        <v>0</v>
      </c>
    </row>
    <row r="524" spans="1:23" x14ac:dyDescent="0.4">
      <c r="A524" s="11" t="s">
        <v>1062</v>
      </c>
      <c r="B524" s="9" t="s">
        <v>1063</v>
      </c>
      <c r="C524" s="9" t="s">
        <v>1043</v>
      </c>
      <c r="D524" s="10" t="str">
        <f>VLOOKUP($A524,'[1]Post consultation'!$A:$W,4,FALSE)</f>
        <v>✓</v>
      </c>
      <c r="E524" s="10">
        <f>VLOOKUP($A524,'[1]Post consultation'!$A:$W,5,FALSE)</f>
        <v>0</v>
      </c>
      <c r="F524" s="10">
        <f>VLOOKUP($A524,'[1]Post consultation'!$A:$W,6,FALSE)</f>
        <v>0</v>
      </c>
      <c r="G524" s="10">
        <f>VLOOKUP($A524,'[1]Post consultation'!$A:$W,7,FALSE)</f>
        <v>0</v>
      </c>
      <c r="H524" s="10">
        <f>VLOOKUP($A524,'[1]Post consultation'!$A:$W,8,FALSE)</f>
        <v>0</v>
      </c>
      <c r="I524" s="10">
        <f>VLOOKUP($A524,'[1]Post consultation'!$A:$W,9,FALSE)</f>
        <v>0</v>
      </c>
      <c r="J524" s="10" t="str">
        <f>VLOOKUP($A524,'[1]Post consultation'!$A:$W,10,FALSE)</f>
        <v>✓</v>
      </c>
      <c r="K524" s="10">
        <f>VLOOKUP($A524,'[1]Post consultation'!$A:$W,11,FALSE)</f>
        <v>0</v>
      </c>
      <c r="L524" s="10" t="str">
        <f>VLOOKUP($A524,'[1]Post consultation'!$A:$W,12,FALSE)</f>
        <v>✓</v>
      </c>
      <c r="M524" s="10">
        <f>VLOOKUP($A524,'[1]Post consultation'!$A:$W,13,FALSE)</f>
        <v>0</v>
      </c>
      <c r="N524" s="10">
        <f>VLOOKUP($A524,'[1]Post consultation'!$A:$W,14,FALSE)</f>
        <v>0</v>
      </c>
      <c r="O524" s="10">
        <f>VLOOKUP($A524,'[1]Post consultation'!$A:$W,15,FALSE)</f>
        <v>0</v>
      </c>
      <c r="P524" s="10">
        <f>VLOOKUP($A524,'[1]Post consultation'!$A:$W,16,FALSE)</f>
        <v>0</v>
      </c>
      <c r="Q524" s="10" t="str">
        <f>VLOOKUP($A524,'[1]Post consultation'!$A:$W,17,FALSE)</f>
        <v>✓</v>
      </c>
      <c r="R524" s="10">
        <f>VLOOKUP($A524,'[1]Post consultation'!$A:$W,18,FALSE)</f>
        <v>0</v>
      </c>
      <c r="S524" s="10">
        <f>VLOOKUP($A524,'[1]Post consultation'!$A:$W,19,FALSE)</f>
        <v>0</v>
      </c>
      <c r="T524" s="10">
        <f>VLOOKUP($A524,'[1]Post consultation'!$A:$W,20,FALSE)</f>
        <v>0</v>
      </c>
      <c r="U524" s="10">
        <f>VLOOKUP($A524,'[1]Post consultation'!$A:$W,21,FALSE)</f>
        <v>0</v>
      </c>
      <c r="V524" s="10">
        <f>VLOOKUP($A524,'[1]Post consultation'!$A:$W,22,FALSE)</f>
        <v>0</v>
      </c>
      <c r="W524" s="10">
        <f>VLOOKUP($A524,'[1]Post consultation'!$A:$W,23,FALSE)</f>
        <v>0</v>
      </c>
    </row>
    <row r="525" spans="1:23" x14ac:dyDescent="0.4">
      <c r="A525" s="11" t="s">
        <v>1064</v>
      </c>
      <c r="B525" s="9" t="s">
        <v>1065</v>
      </c>
      <c r="C525" s="9" t="s">
        <v>1043</v>
      </c>
      <c r="D525" s="10" t="str">
        <f>VLOOKUP($A525,'[1]Post consultation'!$A:$W,4,FALSE)</f>
        <v>✓</v>
      </c>
      <c r="E525" s="10">
        <f>VLOOKUP($A525,'[1]Post consultation'!$A:$W,5,FALSE)</f>
        <v>0</v>
      </c>
      <c r="F525" s="10">
        <f>VLOOKUP($A525,'[1]Post consultation'!$A:$W,6,FALSE)</f>
        <v>0</v>
      </c>
      <c r="G525" s="10">
        <f>VLOOKUP($A525,'[1]Post consultation'!$A:$W,7,FALSE)</f>
        <v>0</v>
      </c>
      <c r="H525" s="10">
        <f>VLOOKUP($A525,'[1]Post consultation'!$A:$W,8,FALSE)</f>
        <v>0</v>
      </c>
      <c r="I525" s="10" t="str">
        <f>VLOOKUP($A525,'[1]Post consultation'!$A:$W,9,FALSE)</f>
        <v>✓</v>
      </c>
      <c r="J525" s="10" t="str">
        <f>VLOOKUP($A525,'[1]Post consultation'!$A:$W,10,FALSE)</f>
        <v>✓</v>
      </c>
      <c r="K525" s="10">
        <f>VLOOKUP($A525,'[1]Post consultation'!$A:$W,11,FALSE)</f>
        <v>0</v>
      </c>
      <c r="L525" s="10" t="str">
        <f>VLOOKUP($A525,'[1]Post consultation'!$A:$W,12,FALSE)</f>
        <v>✓</v>
      </c>
      <c r="M525" s="10">
        <f>VLOOKUP($A525,'[1]Post consultation'!$A:$W,13,FALSE)</f>
        <v>0</v>
      </c>
      <c r="N525" s="10">
        <f>VLOOKUP($A525,'[1]Post consultation'!$A:$W,14,FALSE)</f>
        <v>0</v>
      </c>
      <c r="O525" s="10">
        <f>VLOOKUP($A525,'[1]Post consultation'!$A:$W,15,FALSE)</f>
        <v>0</v>
      </c>
      <c r="P525" s="10">
        <f>VLOOKUP($A525,'[1]Post consultation'!$A:$W,16,FALSE)</f>
        <v>0</v>
      </c>
      <c r="Q525" s="10" t="str">
        <f>VLOOKUP($A525,'[1]Post consultation'!$A:$W,17,FALSE)</f>
        <v>✓</v>
      </c>
      <c r="R525" s="10">
        <f>VLOOKUP($A525,'[1]Post consultation'!$A:$W,18,FALSE)</f>
        <v>0</v>
      </c>
      <c r="S525" s="10">
        <f>VLOOKUP($A525,'[1]Post consultation'!$A:$W,19,FALSE)</f>
        <v>0</v>
      </c>
      <c r="T525" s="10">
        <f>VLOOKUP($A525,'[1]Post consultation'!$A:$W,20,FALSE)</f>
        <v>0</v>
      </c>
      <c r="U525" s="10">
        <f>VLOOKUP($A525,'[1]Post consultation'!$A:$W,21,FALSE)</f>
        <v>0</v>
      </c>
      <c r="V525" s="10">
        <f>VLOOKUP($A525,'[1]Post consultation'!$A:$W,22,FALSE)</f>
        <v>0</v>
      </c>
      <c r="W525" s="10">
        <f>VLOOKUP($A525,'[1]Post consultation'!$A:$W,23,FALSE)</f>
        <v>0</v>
      </c>
    </row>
    <row r="526" spans="1:23" x14ac:dyDescent="0.4">
      <c r="A526" s="11" t="s">
        <v>1066</v>
      </c>
      <c r="B526" s="9" t="s">
        <v>1067</v>
      </c>
      <c r="C526" s="9" t="s">
        <v>1043</v>
      </c>
      <c r="D526" s="10" t="str">
        <f>VLOOKUP($A526,'[1]Post consultation'!$A:$W,4,FALSE)</f>
        <v>✓</v>
      </c>
      <c r="E526" s="10">
        <f>VLOOKUP($A526,'[1]Post consultation'!$A:$W,5,FALSE)</f>
        <v>0</v>
      </c>
      <c r="F526" s="10">
        <f>VLOOKUP($A526,'[1]Post consultation'!$A:$W,6,FALSE)</f>
        <v>0</v>
      </c>
      <c r="G526" s="10">
        <f>VLOOKUP($A526,'[1]Post consultation'!$A:$W,7,FALSE)</f>
        <v>0</v>
      </c>
      <c r="H526" s="10">
        <f>VLOOKUP($A526,'[1]Post consultation'!$A:$W,8,FALSE)</f>
        <v>0</v>
      </c>
      <c r="I526" s="10">
        <f>VLOOKUP($A526,'[1]Post consultation'!$A:$W,9,FALSE)</f>
        <v>0</v>
      </c>
      <c r="J526" s="10" t="str">
        <f>VLOOKUP($A526,'[1]Post consultation'!$A:$W,10,FALSE)</f>
        <v>✓</v>
      </c>
      <c r="K526" s="10">
        <f>VLOOKUP($A526,'[1]Post consultation'!$A:$W,11,FALSE)</f>
        <v>0</v>
      </c>
      <c r="L526" s="10" t="str">
        <f>VLOOKUP($A526,'[1]Post consultation'!$A:$W,12,FALSE)</f>
        <v>✓</v>
      </c>
      <c r="M526" s="10">
        <f>VLOOKUP($A526,'[1]Post consultation'!$A:$W,13,FALSE)</f>
        <v>0</v>
      </c>
      <c r="N526" s="10">
        <f>VLOOKUP($A526,'[1]Post consultation'!$A:$W,14,FALSE)</f>
        <v>0</v>
      </c>
      <c r="O526" s="10">
        <f>VLOOKUP($A526,'[1]Post consultation'!$A:$W,15,FALSE)</f>
        <v>0</v>
      </c>
      <c r="P526" s="10">
        <f>VLOOKUP($A526,'[1]Post consultation'!$A:$W,16,FALSE)</f>
        <v>0</v>
      </c>
      <c r="Q526" s="10" t="str">
        <f>VLOOKUP($A526,'[1]Post consultation'!$A:$W,17,FALSE)</f>
        <v>✓</v>
      </c>
      <c r="R526" s="10">
        <f>VLOOKUP($A526,'[1]Post consultation'!$A:$W,18,FALSE)</f>
        <v>0</v>
      </c>
      <c r="S526" s="10">
        <f>VLOOKUP($A526,'[1]Post consultation'!$A:$W,19,FALSE)</f>
        <v>0</v>
      </c>
      <c r="T526" s="10">
        <f>VLOOKUP($A526,'[1]Post consultation'!$A:$W,20,FALSE)</f>
        <v>0</v>
      </c>
      <c r="U526" s="10">
        <f>VLOOKUP($A526,'[1]Post consultation'!$A:$W,21,FALSE)</f>
        <v>0</v>
      </c>
      <c r="V526" s="10">
        <f>VLOOKUP($A526,'[1]Post consultation'!$A:$W,22,FALSE)</f>
        <v>0</v>
      </c>
      <c r="W526" s="10">
        <f>VLOOKUP($A526,'[1]Post consultation'!$A:$W,23,FALSE)</f>
        <v>0</v>
      </c>
    </row>
    <row r="527" spans="1:23" x14ac:dyDescent="0.4">
      <c r="A527" s="11" t="s">
        <v>1068</v>
      </c>
      <c r="B527" s="9" t="s">
        <v>1069</v>
      </c>
      <c r="C527" s="9" t="s">
        <v>1043</v>
      </c>
      <c r="D527" s="10" t="str">
        <f>VLOOKUP($A527,'[1]Post consultation'!$A:$W,4,FALSE)</f>
        <v>✓</v>
      </c>
      <c r="E527" s="10">
        <f>VLOOKUP($A527,'[1]Post consultation'!$A:$W,5,FALSE)</f>
        <v>0</v>
      </c>
      <c r="F527" s="10">
        <f>VLOOKUP($A527,'[1]Post consultation'!$A:$W,6,FALSE)</f>
        <v>0</v>
      </c>
      <c r="G527" s="10">
        <f>VLOOKUP($A527,'[1]Post consultation'!$A:$W,7,FALSE)</f>
        <v>0</v>
      </c>
      <c r="H527" s="10">
        <f>VLOOKUP($A527,'[1]Post consultation'!$A:$W,8,FALSE)</f>
        <v>0</v>
      </c>
      <c r="I527" s="10" t="str">
        <f>VLOOKUP($A527,'[1]Post consultation'!$A:$W,9,FALSE)</f>
        <v>✓</v>
      </c>
      <c r="J527" s="10" t="str">
        <f>VLOOKUP($A527,'[1]Post consultation'!$A:$W,10,FALSE)</f>
        <v>✓</v>
      </c>
      <c r="K527" s="10" t="str">
        <f>VLOOKUP($A527,'[1]Post consultation'!$A:$W,11,FALSE)</f>
        <v>✓</v>
      </c>
      <c r="L527" s="10" t="str">
        <f>VLOOKUP($A527,'[1]Post consultation'!$A:$W,12,FALSE)</f>
        <v>✓</v>
      </c>
      <c r="M527" s="10">
        <f>VLOOKUP($A527,'[1]Post consultation'!$A:$W,13,FALSE)</f>
        <v>0</v>
      </c>
      <c r="N527" s="10" t="str">
        <f>VLOOKUP($A527,'[1]Post consultation'!$A:$W,14,FALSE)</f>
        <v>✓</v>
      </c>
      <c r="O527" s="10">
        <f>VLOOKUP($A527,'[1]Post consultation'!$A:$W,15,FALSE)</f>
        <v>0</v>
      </c>
      <c r="P527" s="10">
        <f>VLOOKUP($A527,'[1]Post consultation'!$A:$W,16,FALSE)</f>
        <v>0</v>
      </c>
      <c r="Q527" s="10" t="str">
        <f>VLOOKUP($A527,'[1]Post consultation'!$A:$W,17,FALSE)</f>
        <v>✓</v>
      </c>
      <c r="R527" s="10">
        <f>VLOOKUP($A527,'[1]Post consultation'!$A:$W,18,FALSE)</f>
        <v>0</v>
      </c>
      <c r="S527" s="10">
        <f>VLOOKUP($A527,'[1]Post consultation'!$A:$W,19,FALSE)</f>
        <v>0</v>
      </c>
      <c r="T527" s="10">
        <f>VLOOKUP($A527,'[1]Post consultation'!$A:$W,20,FALSE)</f>
        <v>0</v>
      </c>
      <c r="U527" s="10" t="str">
        <f>VLOOKUP($A527,'[1]Post consultation'!$A:$W,21,FALSE)</f>
        <v>✓</v>
      </c>
      <c r="V527" s="10">
        <f>VLOOKUP($A527,'[1]Post consultation'!$A:$W,22,FALSE)</f>
        <v>0</v>
      </c>
      <c r="W527" s="10">
        <f>VLOOKUP($A527,'[1]Post consultation'!$A:$W,23,FALSE)</f>
        <v>0</v>
      </c>
    </row>
    <row r="528" spans="1:23" x14ac:dyDescent="0.4">
      <c r="A528" s="11" t="s">
        <v>1070</v>
      </c>
      <c r="B528" s="9" t="s">
        <v>1071</v>
      </c>
      <c r="C528" s="9" t="s">
        <v>1043</v>
      </c>
      <c r="D528" s="10" t="str">
        <f>VLOOKUP($A528,'[1]Post consultation'!$A:$W,4,FALSE)</f>
        <v>✓</v>
      </c>
      <c r="E528" s="10">
        <f>VLOOKUP($A528,'[1]Post consultation'!$A:$W,5,FALSE)</f>
        <v>0</v>
      </c>
      <c r="F528" s="10">
        <f>VLOOKUP($A528,'[1]Post consultation'!$A:$W,6,FALSE)</f>
        <v>0</v>
      </c>
      <c r="G528" s="10">
        <f>VLOOKUP($A528,'[1]Post consultation'!$A:$W,7,FALSE)</f>
        <v>0</v>
      </c>
      <c r="H528" s="10">
        <f>VLOOKUP($A528,'[1]Post consultation'!$A:$W,8,FALSE)</f>
        <v>0</v>
      </c>
      <c r="I528" s="10">
        <f>VLOOKUP($A528,'[1]Post consultation'!$A:$W,9,FALSE)</f>
        <v>0</v>
      </c>
      <c r="J528" s="10" t="str">
        <f>VLOOKUP($A528,'[1]Post consultation'!$A:$W,10,FALSE)</f>
        <v>✓</v>
      </c>
      <c r="K528" s="10">
        <f>VLOOKUP($A528,'[1]Post consultation'!$A:$W,11,FALSE)</f>
        <v>0</v>
      </c>
      <c r="L528" s="10" t="str">
        <f>VLOOKUP($A528,'[1]Post consultation'!$A:$W,12,FALSE)</f>
        <v>✓</v>
      </c>
      <c r="M528" s="10">
        <f>VLOOKUP($A528,'[1]Post consultation'!$A:$W,13,FALSE)</f>
        <v>0</v>
      </c>
      <c r="N528" s="10">
        <f>VLOOKUP($A528,'[1]Post consultation'!$A:$W,14,FALSE)</f>
        <v>0</v>
      </c>
      <c r="O528" s="10">
        <f>VLOOKUP($A528,'[1]Post consultation'!$A:$W,15,FALSE)</f>
        <v>0</v>
      </c>
      <c r="P528" s="10">
        <f>VLOOKUP($A528,'[1]Post consultation'!$A:$W,16,FALSE)</f>
        <v>0</v>
      </c>
      <c r="Q528" s="10" t="str">
        <f>VLOOKUP($A528,'[1]Post consultation'!$A:$W,17,FALSE)</f>
        <v>✓</v>
      </c>
      <c r="R528" s="10">
        <f>VLOOKUP($A528,'[1]Post consultation'!$A:$W,18,FALSE)</f>
        <v>0</v>
      </c>
      <c r="S528" s="10">
        <f>VLOOKUP($A528,'[1]Post consultation'!$A:$W,19,FALSE)</f>
        <v>0</v>
      </c>
      <c r="T528" s="10">
        <f>VLOOKUP($A528,'[1]Post consultation'!$A:$W,20,FALSE)</f>
        <v>0</v>
      </c>
      <c r="U528" s="10">
        <f>VLOOKUP($A528,'[1]Post consultation'!$A:$W,21,FALSE)</f>
        <v>0</v>
      </c>
      <c r="V528" s="10">
        <f>VLOOKUP($A528,'[1]Post consultation'!$A:$W,22,FALSE)</f>
        <v>0</v>
      </c>
      <c r="W528" s="10">
        <f>VLOOKUP($A528,'[1]Post consultation'!$A:$W,23,FALSE)</f>
        <v>0</v>
      </c>
    </row>
    <row r="529" spans="1:23" x14ac:dyDescent="0.4">
      <c r="A529" s="11" t="s">
        <v>1072</v>
      </c>
      <c r="B529" s="9" t="s">
        <v>1073</v>
      </c>
      <c r="C529" s="9" t="s">
        <v>1043</v>
      </c>
      <c r="D529" s="10">
        <f>VLOOKUP($A529,'[1]Post consultation'!$A:$W,4,FALSE)</f>
        <v>0</v>
      </c>
      <c r="E529" s="10">
        <f>VLOOKUP($A529,'[1]Post consultation'!$A:$W,5,FALSE)</f>
        <v>0</v>
      </c>
      <c r="F529" s="10">
        <f>VLOOKUP($A529,'[1]Post consultation'!$A:$W,6,FALSE)</f>
        <v>0</v>
      </c>
      <c r="G529" s="10">
        <f>VLOOKUP($A529,'[1]Post consultation'!$A:$W,7,FALSE)</f>
        <v>0</v>
      </c>
      <c r="H529" s="10">
        <f>VLOOKUP($A529,'[1]Post consultation'!$A:$W,8,FALSE)</f>
        <v>0</v>
      </c>
      <c r="I529" s="10" t="str">
        <f>VLOOKUP($A529,'[1]Post consultation'!$A:$W,9,FALSE)</f>
        <v>✓</v>
      </c>
      <c r="J529" s="10" t="str">
        <f>VLOOKUP($A529,'[1]Post consultation'!$A:$W,10,FALSE)</f>
        <v>✓</v>
      </c>
      <c r="K529" s="10">
        <f>VLOOKUP($A529,'[1]Post consultation'!$A:$W,11,FALSE)</f>
        <v>0</v>
      </c>
      <c r="L529" s="10" t="str">
        <f>VLOOKUP($A529,'[1]Post consultation'!$A:$W,12,FALSE)</f>
        <v>✓</v>
      </c>
      <c r="M529" s="10">
        <f>VLOOKUP($A529,'[1]Post consultation'!$A:$W,13,FALSE)</f>
        <v>0</v>
      </c>
      <c r="N529" s="10" t="str">
        <f>VLOOKUP($A529,'[1]Post consultation'!$A:$W,14,FALSE)</f>
        <v>✓</v>
      </c>
      <c r="O529" s="10">
        <f>VLOOKUP($A529,'[1]Post consultation'!$A:$W,15,FALSE)</f>
        <v>0</v>
      </c>
      <c r="P529" s="10">
        <f>VLOOKUP($A529,'[1]Post consultation'!$A:$W,16,FALSE)</f>
        <v>0</v>
      </c>
      <c r="Q529" s="10" t="str">
        <f>VLOOKUP($A529,'[1]Post consultation'!$A:$W,17,FALSE)</f>
        <v>✓</v>
      </c>
      <c r="R529" s="10">
        <f>VLOOKUP($A529,'[1]Post consultation'!$A:$W,18,FALSE)</f>
        <v>0</v>
      </c>
      <c r="S529" s="10">
        <f>VLOOKUP($A529,'[1]Post consultation'!$A:$W,19,FALSE)</f>
        <v>0</v>
      </c>
      <c r="T529" s="10">
        <f>VLOOKUP($A529,'[1]Post consultation'!$A:$W,20,FALSE)</f>
        <v>0</v>
      </c>
      <c r="U529" s="10" t="str">
        <f>VLOOKUP($A529,'[1]Post consultation'!$A:$W,21,FALSE)</f>
        <v>✓</v>
      </c>
      <c r="V529" s="10">
        <f>VLOOKUP($A529,'[1]Post consultation'!$A:$W,22,FALSE)</f>
        <v>0</v>
      </c>
      <c r="W529" s="10">
        <f>VLOOKUP($A529,'[1]Post consultation'!$A:$W,23,FALSE)</f>
        <v>0</v>
      </c>
    </row>
    <row r="530" spans="1:23" x14ac:dyDescent="0.4">
      <c r="A530" s="11" t="s">
        <v>1074</v>
      </c>
      <c r="B530" s="9" t="s">
        <v>65</v>
      </c>
      <c r="C530" s="9" t="s">
        <v>1043</v>
      </c>
      <c r="D530" s="10" t="str">
        <f>VLOOKUP($A530,'[1]Post consultation'!$A:$W,4,FALSE)</f>
        <v>✓</v>
      </c>
      <c r="E530" s="10">
        <f>VLOOKUP($A530,'[1]Post consultation'!$A:$W,5,FALSE)</f>
        <v>0</v>
      </c>
      <c r="F530" s="10">
        <f>VLOOKUP($A530,'[1]Post consultation'!$A:$W,6,FALSE)</f>
        <v>0</v>
      </c>
      <c r="G530" s="10">
        <f>VLOOKUP($A530,'[1]Post consultation'!$A:$W,7,FALSE)</f>
        <v>0</v>
      </c>
      <c r="H530" s="10">
        <f>VLOOKUP($A530,'[1]Post consultation'!$A:$W,8,FALSE)</f>
        <v>0</v>
      </c>
      <c r="I530" s="10" t="str">
        <f>VLOOKUP($A530,'[1]Post consultation'!$A:$W,9,FALSE)</f>
        <v>✓</v>
      </c>
      <c r="J530" s="10" t="str">
        <f>VLOOKUP($A530,'[1]Post consultation'!$A:$W,10,FALSE)</f>
        <v>✓</v>
      </c>
      <c r="K530" s="10">
        <f>VLOOKUP($A530,'[1]Post consultation'!$A:$W,11,FALSE)</f>
        <v>0</v>
      </c>
      <c r="L530" s="10" t="str">
        <f>VLOOKUP($A530,'[1]Post consultation'!$A:$W,12,FALSE)</f>
        <v>✓</v>
      </c>
      <c r="M530" s="10">
        <f>VLOOKUP($A530,'[1]Post consultation'!$A:$W,13,FALSE)</f>
        <v>0</v>
      </c>
      <c r="N530" s="10">
        <f>VLOOKUP($A530,'[1]Post consultation'!$A:$W,14,FALSE)</f>
        <v>0</v>
      </c>
      <c r="O530" s="10">
        <f>VLOOKUP($A530,'[1]Post consultation'!$A:$W,15,FALSE)</f>
        <v>0</v>
      </c>
      <c r="P530" s="10">
        <f>VLOOKUP($A530,'[1]Post consultation'!$A:$W,16,FALSE)</f>
        <v>0</v>
      </c>
      <c r="Q530" s="10" t="str">
        <f>VLOOKUP($A530,'[1]Post consultation'!$A:$W,17,FALSE)</f>
        <v>✓</v>
      </c>
      <c r="R530" s="10">
        <f>VLOOKUP($A530,'[1]Post consultation'!$A:$W,18,FALSE)</f>
        <v>0</v>
      </c>
      <c r="S530" s="10">
        <f>VLOOKUP($A530,'[1]Post consultation'!$A:$W,19,FALSE)</f>
        <v>0</v>
      </c>
      <c r="T530" s="10">
        <f>VLOOKUP($A530,'[1]Post consultation'!$A:$W,20,FALSE)</f>
        <v>0</v>
      </c>
      <c r="U530" s="10">
        <f>VLOOKUP($A530,'[1]Post consultation'!$A:$W,21,FALSE)</f>
        <v>0</v>
      </c>
      <c r="V530" s="10">
        <f>VLOOKUP($A530,'[1]Post consultation'!$A:$W,22,FALSE)</f>
        <v>0</v>
      </c>
      <c r="W530" s="10">
        <f>VLOOKUP($A530,'[1]Post consultation'!$A:$W,23,FALSE)</f>
        <v>0</v>
      </c>
    </row>
    <row r="531" spans="1:23" x14ac:dyDescent="0.4">
      <c r="A531" s="11" t="s">
        <v>1075</v>
      </c>
      <c r="B531" s="9" t="s">
        <v>1076</v>
      </c>
      <c r="C531" s="9" t="s">
        <v>1043</v>
      </c>
      <c r="D531" s="10" t="str">
        <f>VLOOKUP($A531,'[1]Post consultation'!$A:$W,4,FALSE)</f>
        <v>✓</v>
      </c>
      <c r="E531" s="10">
        <f>VLOOKUP($A531,'[1]Post consultation'!$A:$W,5,FALSE)</f>
        <v>0</v>
      </c>
      <c r="F531" s="10">
        <f>VLOOKUP($A531,'[1]Post consultation'!$A:$W,6,FALSE)</f>
        <v>0</v>
      </c>
      <c r="G531" s="10">
        <f>VLOOKUP($A531,'[1]Post consultation'!$A:$W,7,FALSE)</f>
        <v>0</v>
      </c>
      <c r="H531" s="10">
        <f>VLOOKUP($A531,'[1]Post consultation'!$A:$W,8,FALSE)</f>
        <v>0</v>
      </c>
      <c r="I531" s="10" t="str">
        <f>VLOOKUP($A531,'[1]Post consultation'!$A:$W,9,FALSE)</f>
        <v>✓</v>
      </c>
      <c r="J531" s="10" t="str">
        <f>VLOOKUP($A531,'[1]Post consultation'!$A:$W,10,FALSE)</f>
        <v>✓</v>
      </c>
      <c r="K531" s="10">
        <f>VLOOKUP($A531,'[1]Post consultation'!$A:$W,11,FALSE)</f>
        <v>0</v>
      </c>
      <c r="L531" s="10" t="str">
        <f>VLOOKUP($A531,'[1]Post consultation'!$A:$W,12,FALSE)</f>
        <v>✓</v>
      </c>
      <c r="M531" s="10">
        <f>VLOOKUP($A531,'[1]Post consultation'!$A:$W,13,FALSE)</f>
        <v>0</v>
      </c>
      <c r="N531" s="10">
        <f>VLOOKUP($A531,'[1]Post consultation'!$A:$W,14,FALSE)</f>
        <v>0</v>
      </c>
      <c r="O531" s="10">
        <f>VLOOKUP($A531,'[1]Post consultation'!$A:$W,15,FALSE)</f>
        <v>0</v>
      </c>
      <c r="P531" s="10">
        <f>VLOOKUP($A531,'[1]Post consultation'!$A:$W,16,FALSE)</f>
        <v>0</v>
      </c>
      <c r="Q531" s="10" t="str">
        <f>VLOOKUP($A531,'[1]Post consultation'!$A:$W,17,FALSE)</f>
        <v>✓</v>
      </c>
      <c r="R531" s="10">
        <f>VLOOKUP($A531,'[1]Post consultation'!$A:$W,18,FALSE)</f>
        <v>0</v>
      </c>
      <c r="S531" s="10">
        <f>VLOOKUP($A531,'[1]Post consultation'!$A:$W,19,FALSE)</f>
        <v>0</v>
      </c>
      <c r="T531" s="10">
        <f>VLOOKUP($A531,'[1]Post consultation'!$A:$W,20,FALSE)</f>
        <v>0</v>
      </c>
      <c r="U531" s="10">
        <f>VLOOKUP($A531,'[1]Post consultation'!$A:$W,21,FALSE)</f>
        <v>0</v>
      </c>
      <c r="V531" s="10">
        <f>VLOOKUP($A531,'[1]Post consultation'!$A:$W,22,FALSE)</f>
        <v>0</v>
      </c>
      <c r="W531" s="10">
        <f>VLOOKUP($A531,'[1]Post consultation'!$A:$W,23,FALSE)</f>
        <v>0</v>
      </c>
    </row>
    <row r="532" spans="1:23" x14ac:dyDescent="0.4">
      <c r="A532" s="11" t="s">
        <v>1077</v>
      </c>
      <c r="B532" s="9" t="s">
        <v>1078</v>
      </c>
      <c r="C532" s="9" t="s">
        <v>1043</v>
      </c>
      <c r="D532" s="10" t="str">
        <f>VLOOKUP($A532,'[1]Post consultation'!$A:$W,4,FALSE)</f>
        <v>✓</v>
      </c>
      <c r="E532" s="10">
        <f>VLOOKUP($A532,'[1]Post consultation'!$A:$W,5,FALSE)</f>
        <v>0</v>
      </c>
      <c r="F532" s="10">
        <f>VLOOKUP($A532,'[1]Post consultation'!$A:$W,6,FALSE)</f>
        <v>0</v>
      </c>
      <c r="G532" s="10">
        <f>VLOOKUP($A532,'[1]Post consultation'!$A:$W,7,FALSE)</f>
        <v>0</v>
      </c>
      <c r="H532" s="10">
        <f>VLOOKUP($A532,'[1]Post consultation'!$A:$W,8,FALSE)</f>
        <v>0</v>
      </c>
      <c r="I532" s="10" t="str">
        <f>VLOOKUP($A532,'[1]Post consultation'!$A:$W,9,FALSE)</f>
        <v>✓</v>
      </c>
      <c r="J532" s="10" t="str">
        <f>VLOOKUP($A532,'[1]Post consultation'!$A:$W,10,FALSE)</f>
        <v>✓</v>
      </c>
      <c r="K532" s="10">
        <f>VLOOKUP($A532,'[1]Post consultation'!$A:$W,11,FALSE)</f>
        <v>0</v>
      </c>
      <c r="L532" s="10" t="str">
        <f>VLOOKUP($A532,'[1]Post consultation'!$A:$W,12,FALSE)</f>
        <v>✓</v>
      </c>
      <c r="M532" s="10">
        <f>VLOOKUP($A532,'[1]Post consultation'!$A:$W,13,FALSE)</f>
        <v>0</v>
      </c>
      <c r="N532" s="10">
        <f>VLOOKUP($A532,'[1]Post consultation'!$A:$W,14,FALSE)</f>
        <v>0</v>
      </c>
      <c r="O532" s="10">
        <f>VLOOKUP($A532,'[1]Post consultation'!$A:$W,15,FALSE)</f>
        <v>0</v>
      </c>
      <c r="P532" s="10">
        <f>VLOOKUP($A532,'[1]Post consultation'!$A:$W,16,FALSE)</f>
        <v>0</v>
      </c>
      <c r="Q532" s="10" t="str">
        <f>VLOOKUP($A532,'[1]Post consultation'!$A:$W,17,FALSE)</f>
        <v>✓</v>
      </c>
      <c r="R532" s="10">
        <f>VLOOKUP($A532,'[1]Post consultation'!$A:$W,18,FALSE)</f>
        <v>0</v>
      </c>
      <c r="S532" s="10">
        <f>VLOOKUP($A532,'[1]Post consultation'!$A:$W,19,FALSE)</f>
        <v>0</v>
      </c>
      <c r="T532" s="10">
        <f>VLOOKUP($A532,'[1]Post consultation'!$A:$W,20,FALSE)</f>
        <v>0</v>
      </c>
      <c r="U532" s="10">
        <f>VLOOKUP($A532,'[1]Post consultation'!$A:$W,21,FALSE)</f>
        <v>0</v>
      </c>
      <c r="V532" s="10">
        <f>VLOOKUP($A532,'[1]Post consultation'!$A:$W,22,FALSE)</f>
        <v>0</v>
      </c>
      <c r="W532" s="10">
        <f>VLOOKUP($A532,'[1]Post consultation'!$A:$W,23,FALSE)</f>
        <v>0</v>
      </c>
    </row>
    <row r="533" spans="1:23" x14ac:dyDescent="0.4">
      <c r="A533" s="11" t="s">
        <v>1079</v>
      </c>
      <c r="B533" s="9" t="s">
        <v>1080</v>
      </c>
      <c r="C533" s="9" t="s">
        <v>1081</v>
      </c>
      <c r="D533" s="10" t="str">
        <f>VLOOKUP($A533,'[1]Post consultation'!$A:$W,4,FALSE)</f>
        <v>✓</v>
      </c>
      <c r="E533" s="10">
        <f>VLOOKUP($A533,'[1]Post consultation'!$A:$W,5,FALSE)</f>
        <v>0</v>
      </c>
      <c r="F533" s="10">
        <f>VLOOKUP($A533,'[1]Post consultation'!$A:$W,6,FALSE)</f>
        <v>0</v>
      </c>
      <c r="G533" s="10">
        <f>VLOOKUP($A533,'[1]Post consultation'!$A:$W,7,FALSE)</f>
        <v>0</v>
      </c>
      <c r="H533" s="10">
        <f>VLOOKUP($A533,'[1]Post consultation'!$A:$W,8,FALSE)</f>
        <v>0</v>
      </c>
      <c r="I533" s="10" t="str">
        <f>VLOOKUP($A533,'[1]Post consultation'!$A:$W,9,FALSE)</f>
        <v>✓</v>
      </c>
      <c r="J533" s="10" t="str">
        <f>VLOOKUP($A533,'[1]Post consultation'!$A:$W,10,FALSE)</f>
        <v>✓</v>
      </c>
      <c r="K533" s="10" t="str">
        <f>VLOOKUP($A533,'[1]Post consultation'!$A:$W,11,FALSE)</f>
        <v>✓</v>
      </c>
      <c r="L533" s="10" t="str">
        <f>VLOOKUP($A533,'[1]Post consultation'!$A:$W,12,FALSE)</f>
        <v>✓</v>
      </c>
      <c r="M533" s="10">
        <f>VLOOKUP($A533,'[1]Post consultation'!$A:$W,13,FALSE)</f>
        <v>0</v>
      </c>
      <c r="N533" s="10">
        <f>VLOOKUP($A533,'[1]Post consultation'!$A:$W,14,FALSE)</f>
        <v>0</v>
      </c>
      <c r="O533" s="10">
        <f>VLOOKUP($A533,'[1]Post consultation'!$A:$W,15,FALSE)</f>
        <v>0</v>
      </c>
      <c r="P533" s="10">
        <f>VLOOKUP($A533,'[1]Post consultation'!$A:$W,16,FALSE)</f>
        <v>0</v>
      </c>
      <c r="Q533" s="10" t="str">
        <f>VLOOKUP($A533,'[1]Post consultation'!$A:$W,17,FALSE)</f>
        <v>✓</v>
      </c>
      <c r="R533" s="10" t="str">
        <f>VLOOKUP($A533,'[1]Post consultation'!$A:$W,18,FALSE)</f>
        <v>✓</v>
      </c>
      <c r="S533" s="10">
        <f>VLOOKUP($A533,'[1]Post consultation'!$A:$W,19,FALSE)</f>
        <v>0</v>
      </c>
      <c r="T533" s="10">
        <f>VLOOKUP($A533,'[1]Post consultation'!$A:$W,20,FALSE)</f>
        <v>0</v>
      </c>
      <c r="U533" s="10">
        <f>VLOOKUP($A533,'[1]Post consultation'!$A:$W,21,FALSE)</f>
        <v>0</v>
      </c>
      <c r="V533" s="10">
        <f>VLOOKUP($A533,'[1]Post consultation'!$A:$W,22,FALSE)</f>
        <v>0</v>
      </c>
      <c r="W533" s="10">
        <f>VLOOKUP($A533,'[1]Post consultation'!$A:$W,23,FALSE)</f>
        <v>0</v>
      </c>
    </row>
    <row r="534" spans="1:23" x14ac:dyDescent="0.4">
      <c r="A534" s="11" t="s">
        <v>1082</v>
      </c>
      <c r="B534" s="9" t="s">
        <v>1083</v>
      </c>
      <c r="C534" s="9" t="s">
        <v>1081</v>
      </c>
      <c r="D534" s="10" t="str">
        <f>VLOOKUP($A534,'[1]Post consultation'!$A:$W,4,FALSE)</f>
        <v>✓</v>
      </c>
      <c r="E534" s="10">
        <f>VLOOKUP($A534,'[1]Post consultation'!$A:$W,5,FALSE)</f>
        <v>0</v>
      </c>
      <c r="F534" s="10">
        <f>VLOOKUP($A534,'[1]Post consultation'!$A:$W,6,FALSE)</f>
        <v>0</v>
      </c>
      <c r="G534" s="10">
        <f>VLOOKUP($A534,'[1]Post consultation'!$A:$W,7,FALSE)</f>
        <v>0</v>
      </c>
      <c r="H534" s="10">
        <f>VLOOKUP($A534,'[1]Post consultation'!$A:$W,8,FALSE)</f>
        <v>0</v>
      </c>
      <c r="I534" s="10" t="str">
        <f>VLOOKUP($A534,'[1]Post consultation'!$A:$W,9,FALSE)</f>
        <v>✓</v>
      </c>
      <c r="J534" s="10" t="str">
        <f>VLOOKUP($A534,'[1]Post consultation'!$A:$W,10,FALSE)</f>
        <v>✓</v>
      </c>
      <c r="K534" s="10">
        <f>VLOOKUP($A534,'[1]Post consultation'!$A:$W,11,FALSE)</f>
        <v>0</v>
      </c>
      <c r="L534" s="10" t="str">
        <f>VLOOKUP($A534,'[1]Post consultation'!$A:$W,12,FALSE)</f>
        <v>✓</v>
      </c>
      <c r="M534" s="10">
        <f>VLOOKUP($A534,'[1]Post consultation'!$A:$W,13,FALSE)</f>
        <v>0</v>
      </c>
      <c r="N534" s="10">
        <f>VLOOKUP($A534,'[1]Post consultation'!$A:$W,14,FALSE)</f>
        <v>0</v>
      </c>
      <c r="O534" s="10">
        <f>VLOOKUP($A534,'[1]Post consultation'!$A:$W,15,FALSE)</f>
        <v>0</v>
      </c>
      <c r="P534" s="10">
        <f>VLOOKUP($A534,'[1]Post consultation'!$A:$W,16,FALSE)</f>
        <v>0</v>
      </c>
      <c r="Q534" s="10" t="str">
        <f>VLOOKUP($A534,'[1]Post consultation'!$A:$W,17,FALSE)</f>
        <v>✓</v>
      </c>
      <c r="R534" s="10">
        <f>VLOOKUP($A534,'[1]Post consultation'!$A:$W,18,FALSE)</f>
        <v>0</v>
      </c>
      <c r="S534" s="10">
        <f>VLOOKUP($A534,'[1]Post consultation'!$A:$W,19,FALSE)</f>
        <v>0</v>
      </c>
      <c r="T534" s="10">
        <f>VLOOKUP($A534,'[1]Post consultation'!$A:$W,20,FALSE)</f>
        <v>0</v>
      </c>
      <c r="U534" s="10">
        <f>VLOOKUP($A534,'[1]Post consultation'!$A:$W,21,FALSE)</f>
        <v>0</v>
      </c>
      <c r="V534" s="10">
        <f>VLOOKUP($A534,'[1]Post consultation'!$A:$W,22,FALSE)</f>
        <v>0</v>
      </c>
      <c r="W534" s="10">
        <f>VLOOKUP($A534,'[1]Post consultation'!$A:$W,23,FALSE)</f>
        <v>0</v>
      </c>
    </row>
    <row r="535" spans="1:23" x14ac:dyDescent="0.4">
      <c r="A535" s="11" t="s">
        <v>1084</v>
      </c>
      <c r="B535" s="9" t="s">
        <v>570</v>
      </c>
      <c r="C535" s="9" t="s">
        <v>1081</v>
      </c>
      <c r="D535" s="10" t="str">
        <f>VLOOKUP($A535,'[1]Post consultation'!$A:$W,4,FALSE)</f>
        <v>✓</v>
      </c>
      <c r="E535" s="10">
        <f>VLOOKUP($A535,'[1]Post consultation'!$A:$W,5,FALSE)</f>
        <v>0</v>
      </c>
      <c r="F535" s="10">
        <f>VLOOKUP($A535,'[1]Post consultation'!$A:$W,6,FALSE)</f>
        <v>0</v>
      </c>
      <c r="G535" s="10">
        <f>VLOOKUP($A535,'[1]Post consultation'!$A:$W,7,FALSE)</f>
        <v>0</v>
      </c>
      <c r="H535" s="10">
        <f>VLOOKUP($A535,'[1]Post consultation'!$A:$W,8,FALSE)</f>
        <v>0</v>
      </c>
      <c r="I535" s="10" t="str">
        <f>VLOOKUP($A535,'[1]Post consultation'!$A:$W,9,FALSE)</f>
        <v>✓</v>
      </c>
      <c r="J535" s="10" t="str">
        <f>VLOOKUP($A535,'[1]Post consultation'!$A:$W,10,FALSE)</f>
        <v>✓</v>
      </c>
      <c r="K535" s="10">
        <f>VLOOKUP($A535,'[1]Post consultation'!$A:$W,11,FALSE)</f>
        <v>0</v>
      </c>
      <c r="L535" s="10" t="str">
        <f>VLOOKUP($A535,'[1]Post consultation'!$A:$W,12,FALSE)</f>
        <v>✓</v>
      </c>
      <c r="M535" s="10">
        <f>VLOOKUP($A535,'[1]Post consultation'!$A:$W,13,FALSE)</f>
        <v>0</v>
      </c>
      <c r="N535" s="10">
        <f>VLOOKUP($A535,'[1]Post consultation'!$A:$W,14,FALSE)</f>
        <v>0</v>
      </c>
      <c r="O535" s="10">
        <f>VLOOKUP($A535,'[1]Post consultation'!$A:$W,15,FALSE)</f>
        <v>0</v>
      </c>
      <c r="P535" s="10">
        <f>VLOOKUP($A535,'[1]Post consultation'!$A:$W,16,FALSE)</f>
        <v>0</v>
      </c>
      <c r="Q535" s="10" t="str">
        <f>VLOOKUP($A535,'[1]Post consultation'!$A:$W,17,FALSE)</f>
        <v>✓</v>
      </c>
      <c r="R535" s="10">
        <f>VLOOKUP($A535,'[1]Post consultation'!$A:$W,18,FALSE)</f>
        <v>0</v>
      </c>
      <c r="S535" s="10">
        <f>VLOOKUP($A535,'[1]Post consultation'!$A:$W,19,FALSE)</f>
        <v>0</v>
      </c>
      <c r="T535" s="10">
        <f>VLOOKUP($A535,'[1]Post consultation'!$A:$W,20,FALSE)</f>
        <v>0</v>
      </c>
      <c r="U535" s="10">
        <f>VLOOKUP($A535,'[1]Post consultation'!$A:$W,21,FALSE)</f>
        <v>0</v>
      </c>
      <c r="V535" s="10">
        <f>VLOOKUP($A535,'[1]Post consultation'!$A:$W,22,FALSE)</f>
        <v>0</v>
      </c>
      <c r="W535" s="10">
        <f>VLOOKUP($A535,'[1]Post consultation'!$A:$W,23,FALSE)</f>
        <v>0</v>
      </c>
    </row>
    <row r="536" spans="1:23" x14ac:dyDescent="0.4">
      <c r="A536" s="11" t="s">
        <v>1085</v>
      </c>
      <c r="B536" s="9" t="s">
        <v>1086</v>
      </c>
      <c r="C536" s="9" t="s">
        <v>1043</v>
      </c>
      <c r="D536" s="10" t="str">
        <f>VLOOKUP($A536,'[1]Post consultation'!$A:$W,4,FALSE)</f>
        <v>✓</v>
      </c>
      <c r="E536" s="10">
        <f>VLOOKUP($A536,'[1]Post consultation'!$A:$W,5,FALSE)</f>
        <v>0</v>
      </c>
      <c r="F536" s="10">
        <f>VLOOKUP($A536,'[1]Post consultation'!$A:$W,6,FALSE)</f>
        <v>0</v>
      </c>
      <c r="G536" s="10">
        <f>VLOOKUP($A536,'[1]Post consultation'!$A:$W,7,FALSE)</f>
        <v>0</v>
      </c>
      <c r="H536" s="10">
        <f>VLOOKUP($A536,'[1]Post consultation'!$A:$W,8,FALSE)</f>
        <v>0</v>
      </c>
      <c r="I536" s="10">
        <f>VLOOKUP($A536,'[1]Post consultation'!$A:$W,9,FALSE)</f>
        <v>0</v>
      </c>
      <c r="J536" s="10" t="str">
        <f>VLOOKUP($A536,'[1]Post consultation'!$A:$W,10,FALSE)</f>
        <v>✓</v>
      </c>
      <c r="K536" s="10">
        <f>VLOOKUP($A536,'[1]Post consultation'!$A:$W,11,FALSE)</f>
        <v>0</v>
      </c>
      <c r="L536" s="10" t="str">
        <f>VLOOKUP($A536,'[1]Post consultation'!$A:$W,12,FALSE)</f>
        <v>✓</v>
      </c>
      <c r="M536" s="10">
        <f>VLOOKUP($A536,'[1]Post consultation'!$A:$W,13,FALSE)</f>
        <v>0</v>
      </c>
      <c r="N536" s="10">
        <f>VLOOKUP($A536,'[1]Post consultation'!$A:$W,14,FALSE)</f>
        <v>0</v>
      </c>
      <c r="O536" s="10">
        <f>VLOOKUP($A536,'[1]Post consultation'!$A:$W,15,FALSE)</f>
        <v>0</v>
      </c>
      <c r="P536" s="10">
        <f>VLOOKUP($A536,'[1]Post consultation'!$A:$W,16,FALSE)</f>
        <v>0</v>
      </c>
      <c r="Q536" s="10" t="str">
        <f>VLOOKUP($A536,'[1]Post consultation'!$A:$W,17,FALSE)</f>
        <v>✓</v>
      </c>
      <c r="R536" s="10">
        <f>VLOOKUP($A536,'[1]Post consultation'!$A:$W,18,FALSE)</f>
        <v>0</v>
      </c>
      <c r="S536" s="10">
        <f>VLOOKUP($A536,'[1]Post consultation'!$A:$W,19,FALSE)</f>
        <v>0</v>
      </c>
      <c r="T536" s="10">
        <f>VLOOKUP($A536,'[1]Post consultation'!$A:$W,20,FALSE)</f>
        <v>0</v>
      </c>
      <c r="U536" s="10">
        <f>VLOOKUP($A536,'[1]Post consultation'!$A:$W,21,FALSE)</f>
        <v>0</v>
      </c>
      <c r="V536" s="10">
        <f>VLOOKUP($A536,'[1]Post consultation'!$A:$W,22,FALSE)</f>
        <v>0</v>
      </c>
      <c r="W536" s="10">
        <f>VLOOKUP($A536,'[1]Post consultation'!$A:$W,23,FALSE)</f>
        <v>0</v>
      </c>
    </row>
    <row r="537" spans="1:23" x14ac:dyDescent="0.4">
      <c r="A537" s="11" t="s">
        <v>1087</v>
      </c>
      <c r="B537" s="9" t="s">
        <v>1088</v>
      </c>
      <c r="C537" s="9" t="s">
        <v>1081</v>
      </c>
      <c r="D537" s="10" t="str">
        <f>VLOOKUP($A537,'[1]Post consultation'!$A:$W,4,FALSE)</f>
        <v>✓</v>
      </c>
      <c r="E537" s="10">
        <f>VLOOKUP($A537,'[1]Post consultation'!$A:$W,5,FALSE)</f>
        <v>0</v>
      </c>
      <c r="F537" s="10">
        <f>VLOOKUP($A537,'[1]Post consultation'!$A:$W,6,FALSE)</f>
        <v>0</v>
      </c>
      <c r="G537" s="10">
        <f>VLOOKUP($A537,'[1]Post consultation'!$A:$W,7,FALSE)</f>
        <v>0</v>
      </c>
      <c r="H537" s="10">
        <f>VLOOKUP($A537,'[1]Post consultation'!$A:$W,8,FALSE)</f>
        <v>0</v>
      </c>
      <c r="I537" s="10" t="str">
        <f>VLOOKUP($A537,'[1]Post consultation'!$A:$W,9,FALSE)</f>
        <v>✓</v>
      </c>
      <c r="J537" s="10" t="str">
        <f>VLOOKUP($A537,'[1]Post consultation'!$A:$W,10,FALSE)</f>
        <v>✓</v>
      </c>
      <c r="K537" s="10" t="str">
        <f>VLOOKUP($A537,'[1]Post consultation'!$A:$W,11,FALSE)</f>
        <v>✓</v>
      </c>
      <c r="L537" s="10" t="str">
        <f>VLOOKUP($A537,'[1]Post consultation'!$A:$W,12,FALSE)</f>
        <v>✓</v>
      </c>
      <c r="M537" s="10">
        <f>VLOOKUP($A537,'[1]Post consultation'!$A:$W,13,FALSE)</f>
        <v>0</v>
      </c>
      <c r="N537" s="10" t="str">
        <f>VLOOKUP($A537,'[1]Post consultation'!$A:$W,14,FALSE)</f>
        <v>✓</v>
      </c>
      <c r="O537" s="10">
        <f>VLOOKUP($A537,'[1]Post consultation'!$A:$W,15,FALSE)</f>
        <v>0</v>
      </c>
      <c r="P537" s="10">
        <f>VLOOKUP($A537,'[1]Post consultation'!$A:$W,16,FALSE)</f>
        <v>0</v>
      </c>
      <c r="Q537" s="10" t="str">
        <f>VLOOKUP($A537,'[1]Post consultation'!$A:$W,17,FALSE)</f>
        <v>✓</v>
      </c>
      <c r="R537" s="10">
        <f>VLOOKUP($A537,'[1]Post consultation'!$A:$W,18,FALSE)</f>
        <v>0</v>
      </c>
      <c r="S537" s="10">
        <f>VLOOKUP($A537,'[1]Post consultation'!$A:$W,19,FALSE)</f>
        <v>0</v>
      </c>
      <c r="T537" s="10">
        <f>VLOOKUP($A537,'[1]Post consultation'!$A:$W,20,FALSE)</f>
        <v>0</v>
      </c>
      <c r="U537" s="10">
        <f>VLOOKUP($A537,'[1]Post consultation'!$A:$W,21,FALSE)</f>
        <v>0</v>
      </c>
      <c r="V537" s="10">
        <f>VLOOKUP($A537,'[1]Post consultation'!$A:$W,22,FALSE)</f>
        <v>0</v>
      </c>
      <c r="W537" s="10">
        <f>VLOOKUP($A537,'[1]Post consultation'!$A:$W,23,FALSE)</f>
        <v>0</v>
      </c>
    </row>
    <row r="538" spans="1:23" x14ac:dyDescent="0.4">
      <c r="A538" s="11" t="s">
        <v>1089</v>
      </c>
      <c r="B538" s="9" t="s">
        <v>1090</v>
      </c>
      <c r="C538" s="9" t="s">
        <v>1081</v>
      </c>
      <c r="D538" s="10" t="str">
        <f>VLOOKUP($A538,'[1]Post consultation'!$A:$W,4,FALSE)</f>
        <v>✓</v>
      </c>
      <c r="E538" s="10">
        <f>VLOOKUP($A538,'[1]Post consultation'!$A:$W,5,FALSE)</f>
        <v>0</v>
      </c>
      <c r="F538" s="10">
        <f>VLOOKUP($A538,'[1]Post consultation'!$A:$W,6,FALSE)</f>
        <v>0</v>
      </c>
      <c r="G538" s="10">
        <f>VLOOKUP($A538,'[1]Post consultation'!$A:$W,7,FALSE)</f>
        <v>0</v>
      </c>
      <c r="H538" s="10">
        <f>VLOOKUP($A538,'[1]Post consultation'!$A:$W,8,FALSE)</f>
        <v>0</v>
      </c>
      <c r="I538" s="10" t="str">
        <f>VLOOKUP($A538,'[1]Post consultation'!$A:$W,9,FALSE)</f>
        <v>✓</v>
      </c>
      <c r="J538" s="10" t="str">
        <f>VLOOKUP($A538,'[1]Post consultation'!$A:$W,10,FALSE)</f>
        <v>✓</v>
      </c>
      <c r="K538" s="10">
        <f>VLOOKUP($A538,'[1]Post consultation'!$A:$W,11,FALSE)</f>
        <v>0</v>
      </c>
      <c r="L538" s="10" t="str">
        <f>VLOOKUP($A538,'[1]Post consultation'!$A:$W,12,FALSE)</f>
        <v>✓</v>
      </c>
      <c r="M538" s="10">
        <f>VLOOKUP($A538,'[1]Post consultation'!$A:$W,13,FALSE)</f>
        <v>0</v>
      </c>
      <c r="N538" s="10">
        <f>VLOOKUP($A538,'[1]Post consultation'!$A:$W,14,FALSE)</f>
        <v>0</v>
      </c>
      <c r="O538" s="10">
        <f>VLOOKUP($A538,'[1]Post consultation'!$A:$W,15,FALSE)</f>
        <v>0</v>
      </c>
      <c r="P538" s="10">
        <f>VLOOKUP($A538,'[1]Post consultation'!$A:$W,16,FALSE)</f>
        <v>0</v>
      </c>
      <c r="Q538" s="10" t="str">
        <f>VLOOKUP($A538,'[1]Post consultation'!$A:$W,17,FALSE)</f>
        <v>✓</v>
      </c>
      <c r="R538" s="10">
        <f>VLOOKUP($A538,'[1]Post consultation'!$A:$W,18,FALSE)</f>
        <v>0</v>
      </c>
      <c r="S538" s="10">
        <f>VLOOKUP($A538,'[1]Post consultation'!$A:$W,19,FALSE)</f>
        <v>0</v>
      </c>
      <c r="T538" s="10">
        <f>VLOOKUP($A538,'[1]Post consultation'!$A:$W,20,FALSE)</f>
        <v>0</v>
      </c>
      <c r="U538" s="10">
        <f>VLOOKUP($A538,'[1]Post consultation'!$A:$W,21,FALSE)</f>
        <v>0</v>
      </c>
      <c r="V538" s="10">
        <f>VLOOKUP($A538,'[1]Post consultation'!$A:$W,22,FALSE)</f>
        <v>0</v>
      </c>
      <c r="W538" s="10">
        <f>VLOOKUP($A538,'[1]Post consultation'!$A:$W,23,FALSE)</f>
        <v>0</v>
      </c>
    </row>
    <row r="539" spans="1:23" x14ac:dyDescent="0.4">
      <c r="A539" s="11" t="s">
        <v>1091</v>
      </c>
      <c r="B539" s="9" t="s">
        <v>1092</v>
      </c>
      <c r="C539" s="9" t="s">
        <v>1043</v>
      </c>
      <c r="D539" s="10" t="str">
        <f>VLOOKUP($A539,'[1]Post consultation'!$A:$W,4,FALSE)</f>
        <v>✓</v>
      </c>
      <c r="E539" s="10">
        <f>VLOOKUP($A539,'[1]Post consultation'!$A:$W,5,FALSE)</f>
        <v>0</v>
      </c>
      <c r="F539" s="10">
        <f>VLOOKUP($A539,'[1]Post consultation'!$A:$W,6,FALSE)</f>
        <v>0</v>
      </c>
      <c r="G539" s="10">
        <f>VLOOKUP($A539,'[1]Post consultation'!$A:$W,7,FALSE)</f>
        <v>0</v>
      </c>
      <c r="H539" s="10">
        <f>VLOOKUP($A539,'[1]Post consultation'!$A:$W,8,FALSE)</f>
        <v>0</v>
      </c>
      <c r="I539" s="10" t="str">
        <f>VLOOKUP($A539,'[1]Post consultation'!$A:$W,9,FALSE)</f>
        <v>✓</v>
      </c>
      <c r="J539" s="10" t="str">
        <f>VLOOKUP($A539,'[1]Post consultation'!$A:$W,10,FALSE)</f>
        <v>✓</v>
      </c>
      <c r="K539" s="10">
        <f>VLOOKUP($A539,'[1]Post consultation'!$A:$W,11,FALSE)</f>
        <v>0</v>
      </c>
      <c r="L539" s="10" t="str">
        <f>VLOOKUP($A539,'[1]Post consultation'!$A:$W,12,FALSE)</f>
        <v>✓</v>
      </c>
      <c r="M539" s="10">
        <f>VLOOKUP($A539,'[1]Post consultation'!$A:$W,13,FALSE)</f>
        <v>0</v>
      </c>
      <c r="N539" s="10">
        <f>VLOOKUP($A539,'[1]Post consultation'!$A:$W,14,FALSE)</f>
        <v>0</v>
      </c>
      <c r="O539" s="10">
        <f>VLOOKUP($A539,'[1]Post consultation'!$A:$W,15,FALSE)</f>
        <v>0</v>
      </c>
      <c r="P539" s="10">
        <f>VLOOKUP($A539,'[1]Post consultation'!$A:$W,16,FALSE)</f>
        <v>0</v>
      </c>
      <c r="Q539" s="10" t="str">
        <f>VLOOKUP($A539,'[1]Post consultation'!$A:$W,17,FALSE)</f>
        <v>✓</v>
      </c>
      <c r="R539" s="10">
        <f>VLOOKUP($A539,'[1]Post consultation'!$A:$W,18,FALSE)</f>
        <v>0</v>
      </c>
      <c r="S539" s="10">
        <f>VLOOKUP($A539,'[1]Post consultation'!$A:$W,19,FALSE)</f>
        <v>0</v>
      </c>
      <c r="T539" s="10">
        <f>VLOOKUP($A539,'[1]Post consultation'!$A:$W,20,FALSE)</f>
        <v>0</v>
      </c>
      <c r="U539" s="10">
        <f>VLOOKUP($A539,'[1]Post consultation'!$A:$W,21,FALSE)</f>
        <v>0</v>
      </c>
      <c r="V539" s="10">
        <f>VLOOKUP($A539,'[1]Post consultation'!$A:$W,22,FALSE)</f>
        <v>0</v>
      </c>
      <c r="W539" s="10">
        <f>VLOOKUP($A539,'[1]Post consultation'!$A:$W,23,FALSE)</f>
        <v>0</v>
      </c>
    </row>
    <row r="540" spans="1:23" x14ac:dyDescent="0.4">
      <c r="A540" s="11" t="s">
        <v>1093</v>
      </c>
      <c r="B540" s="9" t="s">
        <v>1094</v>
      </c>
      <c r="C540" s="9" t="s">
        <v>1043</v>
      </c>
      <c r="D540" s="10" t="str">
        <f>VLOOKUP($A540,'[1]Post consultation'!$A:$W,4,FALSE)</f>
        <v>✓</v>
      </c>
      <c r="E540" s="10">
        <f>VLOOKUP($A540,'[1]Post consultation'!$A:$W,5,FALSE)</f>
        <v>0</v>
      </c>
      <c r="F540" s="10">
        <f>VLOOKUP($A540,'[1]Post consultation'!$A:$W,6,FALSE)</f>
        <v>0</v>
      </c>
      <c r="G540" s="10">
        <f>VLOOKUP($A540,'[1]Post consultation'!$A:$W,7,FALSE)</f>
        <v>0</v>
      </c>
      <c r="H540" s="10">
        <f>VLOOKUP($A540,'[1]Post consultation'!$A:$W,8,FALSE)</f>
        <v>0</v>
      </c>
      <c r="I540" s="10" t="str">
        <f>VLOOKUP($A540,'[1]Post consultation'!$A:$W,9,FALSE)</f>
        <v>✓</v>
      </c>
      <c r="J540" s="10" t="str">
        <f>VLOOKUP($A540,'[1]Post consultation'!$A:$W,10,FALSE)</f>
        <v>✓</v>
      </c>
      <c r="K540" s="10">
        <f>VLOOKUP($A540,'[1]Post consultation'!$A:$W,11,FALSE)</f>
        <v>0</v>
      </c>
      <c r="L540" s="10" t="str">
        <f>VLOOKUP($A540,'[1]Post consultation'!$A:$W,12,FALSE)</f>
        <v>✓</v>
      </c>
      <c r="M540" s="10">
        <f>VLOOKUP($A540,'[1]Post consultation'!$A:$W,13,FALSE)</f>
        <v>0</v>
      </c>
      <c r="N540" s="10">
        <f>VLOOKUP($A540,'[1]Post consultation'!$A:$W,14,FALSE)</f>
        <v>0</v>
      </c>
      <c r="O540" s="10">
        <f>VLOOKUP($A540,'[1]Post consultation'!$A:$W,15,FALSE)</f>
        <v>0</v>
      </c>
      <c r="P540" s="10">
        <f>VLOOKUP($A540,'[1]Post consultation'!$A:$W,16,FALSE)</f>
        <v>0</v>
      </c>
      <c r="Q540" s="10" t="str">
        <f>VLOOKUP($A540,'[1]Post consultation'!$A:$W,17,FALSE)</f>
        <v>✓</v>
      </c>
      <c r="R540" s="10">
        <f>VLOOKUP($A540,'[1]Post consultation'!$A:$W,18,FALSE)</f>
        <v>0</v>
      </c>
      <c r="S540" s="10">
        <f>VLOOKUP($A540,'[1]Post consultation'!$A:$W,19,FALSE)</f>
        <v>0</v>
      </c>
      <c r="T540" s="10">
        <f>VLOOKUP($A540,'[1]Post consultation'!$A:$W,20,FALSE)</f>
        <v>0</v>
      </c>
      <c r="U540" s="10">
        <f>VLOOKUP($A540,'[1]Post consultation'!$A:$W,21,FALSE)</f>
        <v>0</v>
      </c>
      <c r="V540" s="10">
        <f>VLOOKUP($A540,'[1]Post consultation'!$A:$W,22,FALSE)</f>
        <v>0</v>
      </c>
      <c r="W540" s="10">
        <f>VLOOKUP($A540,'[1]Post consultation'!$A:$W,23,FALSE)</f>
        <v>0</v>
      </c>
    </row>
    <row r="541" spans="1:23" x14ac:dyDescent="0.4">
      <c r="A541" s="11" t="s">
        <v>1095</v>
      </c>
      <c r="B541" s="9" t="s">
        <v>1096</v>
      </c>
      <c r="C541" s="9" t="s">
        <v>1097</v>
      </c>
      <c r="D541" s="10" t="str">
        <f>VLOOKUP($A541,'[1]Post consultation'!$A:$W,4,FALSE)</f>
        <v>✓</v>
      </c>
      <c r="E541" s="10">
        <f>VLOOKUP($A541,'[1]Post consultation'!$A:$W,5,FALSE)</f>
        <v>0</v>
      </c>
      <c r="F541" s="10">
        <f>VLOOKUP($A541,'[1]Post consultation'!$A:$W,6,FALSE)</f>
        <v>0</v>
      </c>
      <c r="G541" s="10">
        <f>VLOOKUP($A541,'[1]Post consultation'!$A:$W,7,FALSE)</f>
        <v>0</v>
      </c>
      <c r="H541" s="10">
        <f>VLOOKUP($A541,'[1]Post consultation'!$A:$W,8,FALSE)</f>
        <v>0</v>
      </c>
      <c r="I541" s="10">
        <f>VLOOKUP($A541,'[1]Post consultation'!$A:$W,9,FALSE)</f>
        <v>0</v>
      </c>
      <c r="J541" s="10" t="str">
        <f>VLOOKUP($A541,'[1]Post consultation'!$A:$W,10,FALSE)</f>
        <v>✓</v>
      </c>
      <c r="K541" s="10">
        <f>VLOOKUP($A541,'[1]Post consultation'!$A:$W,11,FALSE)</f>
        <v>0</v>
      </c>
      <c r="L541" s="10" t="str">
        <f>VLOOKUP($A541,'[1]Post consultation'!$A:$W,12,FALSE)</f>
        <v>✓</v>
      </c>
      <c r="M541" s="10">
        <f>VLOOKUP($A541,'[1]Post consultation'!$A:$W,13,FALSE)</f>
        <v>0</v>
      </c>
      <c r="N541" s="10">
        <f>VLOOKUP($A541,'[1]Post consultation'!$A:$W,14,FALSE)</f>
        <v>0</v>
      </c>
      <c r="O541" s="10">
        <f>VLOOKUP($A541,'[1]Post consultation'!$A:$W,15,FALSE)</f>
        <v>0</v>
      </c>
      <c r="P541" s="10">
        <f>VLOOKUP($A541,'[1]Post consultation'!$A:$W,16,FALSE)</f>
        <v>0</v>
      </c>
      <c r="Q541" s="10" t="str">
        <f>VLOOKUP($A541,'[1]Post consultation'!$A:$W,17,FALSE)</f>
        <v>✓</v>
      </c>
      <c r="R541" s="10">
        <f>VLOOKUP($A541,'[1]Post consultation'!$A:$W,18,FALSE)</f>
        <v>0</v>
      </c>
      <c r="S541" s="10">
        <f>VLOOKUP($A541,'[1]Post consultation'!$A:$W,19,FALSE)</f>
        <v>0</v>
      </c>
      <c r="T541" s="10">
        <f>VLOOKUP($A541,'[1]Post consultation'!$A:$W,20,FALSE)</f>
        <v>0</v>
      </c>
      <c r="U541" s="10">
        <f>VLOOKUP($A541,'[1]Post consultation'!$A:$W,21,FALSE)</f>
        <v>0</v>
      </c>
      <c r="V541" s="10">
        <f>VLOOKUP($A541,'[1]Post consultation'!$A:$W,22,FALSE)</f>
        <v>0</v>
      </c>
      <c r="W541" s="10">
        <f>VLOOKUP($A541,'[1]Post consultation'!$A:$W,23,FALSE)</f>
        <v>0</v>
      </c>
    </row>
    <row r="542" spans="1:23" x14ac:dyDescent="0.4">
      <c r="A542" s="11" t="s">
        <v>1098</v>
      </c>
      <c r="B542" s="9" t="s">
        <v>85</v>
      </c>
      <c r="C542" s="9" t="s">
        <v>1097</v>
      </c>
      <c r="D542" s="10" t="str">
        <f>VLOOKUP($A542,'[1]Post consultation'!$A:$W,4,FALSE)</f>
        <v>✓</v>
      </c>
      <c r="E542" s="10">
        <f>VLOOKUP($A542,'[1]Post consultation'!$A:$W,5,FALSE)</f>
        <v>0</v>
      </c>
      <c r="F542" s="10">
        <f>VLOOKUP($A542,'[1]Post consultation'!$A:$W,6,FALSE)</f>
        <v>0</v>
      </c>
      <c r="G542" s="10">
        <f>VLOOKUP($A542,'[1]Post consultation'!$A:$W,7,FALSE)</f>
        <v>0</v>
      </c>
      <c r="H542" s="10">
        <f>VLOOKUP($A542,'[1]Post consultation'!$A:$W,8,FALSE)</f>
        <v>0</v>
      </c>
      <c r="I542" s="10">
        <f>VLOOKUP($A542,'[1]Post consultation'!$A:$W,9,FALSE)</f>
        <v>0</v>
      </c>
      <c r="J542" s="10" t="str">
        <f>VLOOKUP($A542,'[1]Post consultation'!$A:$W,10,FALSE)</f>
        <v>✓</v>
      </c>
      <c r="K542" s="10">
        <f>VLOOKUP($A542,'[1]Post consultation'!$A:$W,11,FALSE)</f>
        <v>0</v>
      </c>
      <c r="L542" s="10" t="str">
        <f>VLOOKUP($A542,'[1]Post consultation'!$A:$W,12,FALSE)</f>
        <v>✓</v>
      </c>
      <c r="M542" s="10">
        <f>VLOOKUP($A542,'[1]Post consultation'!$A:$W,13,FALSE)</f>
        <v>0</v>
      </c>
      <c r="N542" s="10">
        <f>VLOOKUP($A542,'[1]Post consultation'!$A:$W,14,FALSE)</f>
        <v>0</v>
      </c>
      <c r="O542" s="10">
        <f>VLOOKUP($A542,'[1]Post consultation'!$A:$W,15,FALSE)</f>
        <v>0</v>
      </c>
      <c r="P542" s="10">
        <f>VLOOKUP($A542,'[1]Post consultation'!$A:$W,16,FALSE)</f>
        <v>0</v>
      </c>
      <c r="Q542" s="10" t="str">
        <f>VLOOKUP($A542,'[1]Post consultation'!$A:$W,17,FALSE)</f>
        <v>✓</v>
      </c>
      <c r="R542" s="10">
        <f>VLOOKUP($A542,'[1]Post consultation'!$A:$W,18,FALSE)</f>
        <v>0</v>
      </c>
      <c r="S542" s="10">
        <f>VLOOKUP($A542,'[1]Post consultation'!$A:$W,19,FALSE)</f>
        <v>0</v>
      </c>
      <c r="T542" s="10">
        <f>VLOOKUP($A542,'[1]Post consultation'!$A:$W,20,FALSE)</f>
        <v>0</v>
      </c>
      <c r="U542" s="10">
        <f>VLOOKUP($A542,'[1]Post consultation'!$A:$W,21,FALSE)</f>
        <v>0</v>
      </c>
      <c r="V542" s="10">
        <f>VLOOKUP($A542,'[1]Post consultation'!$A:$W,22,FALSE)</f>
        <v>0</v>
      </c>
      <c r="W542" s="10">
        <f>VLOOKUP($A542,'[1]Post consultation'!$A:$W,23,FALSE)</f>
        <v>0</v>
      </c>
    </row>
    <row r="543" spans="1:23" x14ac:dyDescent="0.4">
      <c r="A543" s="11" t="s">
        <v>1099</v>
      </c>
      <c r="B543" s="9" t="s">
        <v>1100</v>
      </c>
      <c r="C543" s="9" t="s">
        <v>1101</v>
      </c>
      <c r="D543" s="10" t="str">
        <f>VLOOKUP($A543,'[1]Post consultation'!$A:$W,4,FALSE)</f>
        <v>✓</v>
      </c>
      <c r="E543" s="10">
        <f>VLOOKUP($A543,'[1]Post consultation'!$A:$W,5,FALSE)</f>
        <v>0</v>
      </c>
      <c r="F543" s="10">
        <f>VLOOKUP($A543,'[1]Post consultation'!$A:$W,6,FALSE)</f>
        <v>0</v>
      </c>
      <c r="G543" s="10">
        <f>VLOOKUP($A543,'[1]Post consultation'!$A:$W,7,FALSE)</f>
        <v>0</v>
      </c>
      <c r="H543" s="10">
        <f>VLOOKUP($A543,'[1]Post consultation'!$A:$W,8,FALSE)</f>
        <v>0</v>
      </c>
      <c r="I543" s="10" t="str">
        <f>VLOOKUP($A543,'[1]Post consultation'!$A:$W,9,FALSE)</f>
        <v>✓</v>
      </c>
      <c r="J543" s="10" t="str">
        <f>VLOOKUP($A543,'[1]Post consultation'!$A:$W,10,FALSE)</f>
        <v>✓</v>
      </c>
      <c r="K543" s="10">
        <f>VLOOKUP($A543,'[1]Post consultation'!$A:$W,11,FALSE)</f>
        <v>0</v>
      </c>
      <c r="L543" s="10" t="str">
        <f>VLOOKUP($A543,'[1]Post consultation'!$A:$W,12,FALSE)</f>
        <v>✓</v>
      </c>
      <c r="M543" s="10">
        <f>VLOOKUP($A543,'[1]Post consultation'!$A:$W,13,FALSE)</f>
        <v>0</v>
      </c>
      <c r="N543" s="10">
        <f>VLOOKUP($A543,'[1]Post consultation'!$A:$W,14,FALSE)</f>
        <v>0</v>
      </c>
      <c r="O543" s="10">
        <f>VLOOKUP($A543,'[1]Post consultation'!$A:$W,15,FALSE)</f>
        <v>0</v>
      </c>
      <c r="P543" s="10">
        <f>VLOOKUP($A543,'[1]Post consultation'!$A:$W,16,FALSE)</f>
        <v>0</v>
      </c>
      <c r="Q543" s="10" t="str">
        <f>VLOOKUP($A543,'[1]Post consultation'!$A:$W,17,FALSE)</f>
        <v>✓</v>
      </c>
      <c r="R543" s="10">
        <f>VLOOKUP($A543,'[1]Post consultation'!$A:$W,18,FALSE)</f>
        <v>0</v>
      </c>
      <c r="S543" s="10">
        <f>VLOOKUP($A543,'[1]Post consultation'!$A:$W,19,FALSE)</f>
        <v>0</v>
      </c>
      <c r="T543" s="10">
        <f>VLOOKUP($A543,'[1]Post consultation'!$A:$W,20,FALSE)</f>
        <v>0</v>
      </c>
      <c r="U543" s="10">
        <f>VLOOKUP($A543,'[1]Post consultation'!$A:$W,21,FALSE)</f>
        <v>0</v>
      </c>
      <c r="V543" s="10">
        <f>VLOOKUP($A543,'[1]Post consultation'!$A:$W,22,FALSE)</f>
        <v>0</v>
      </c>
      <c r="W543" s="10">
        <f>VLOOKUP($A543,'[1]Post consultation'!$A:$W,23,FALSE)</f>
        <v>0</v>
      </c>
    </row>
    <row r="544" spans="1:23" x14ac:dyDescent="0.4">
      <c r="A544" s="11" t="s">
        <v>1102</v>
      </c>
      <c r="B544" s="9" t="s">
        <v>1103</v>
      </c>
      <c r="C544" s="9" t="s">
        <v>1104</v>
      </c>
      <c r="D544" s="10" t="str">
        <f>VLOOKUP($A544,'[1]Post consultation'!$A:$W,4,FALSE)</f>
        <v>✓</v>
      </c>
      <c r="E544" s="10">
        <f>VLOOKUP($A544,'[1]Post consultation'!$A:$W,5,FALSE)</f>
        <v>0</v>
      </c>
      <c r="F544" s="10">
        <f>VLOOKUP($A544,'[1]Post consultation'!$A:$W,6,FALSE)</f>
        <v>0</v>
      </c>
      <c r="G544" s="10">
        <f>VLOOKUP($A544,'[1]Post consultation'!$A:$W,7,FALSE)</f>
        <v>0</v>
      </c>
      <c r="H544" s="10">
        <f>VLOOKUP($A544,'[1]Post consultation'!$A:$W,8,FALSE)</f>
        <v>0</v>
      </c>
      <c r="I544" s="10" t="str">
        <f>VLOOKUP($A544,'[1]Post consultation'!$A:$W,9,FALSE)</f>
        <v>✓</v>
      </c>
      <c r="J544" s="10" t="str">
        <f>VLOOKUP($A544,'[1]Post consultation'!$A:$W,10,FALSE)</f>
        <v>✓</v>
      </c>
      <c r="K544" s="10" t="str">
        <f>VLOOKUP($A544,'[1]Post consultation'!$A:$W,11,FALSE)</f>
        <v>✓</v>
      </c>
      <c r="L544" s="10" t="str">
        <f>VLOOKUP($A544,'[1]Post consultation'!$A:$W,12,FALSE)</f>
        <v>✓</v>
      </c>
      <c r="M544" s="10">
        <f>VLOOKUP($A544,'[1]Post consultation'!$A:$W,13,FALSE)</f>
        <v>0</v>
      </c>
      <c r="N544" s="10">
        <f>VLOOKUP($A544,'[1]Post consultation'!$A:$W,14,FALSE)</f>
        <v>0</v>
      </c>
      <c r="O544" s="10">
        <f>VLOOKUP($A544,'[1]Post consultation'!$A:$W,15,FALSE)</f>
        <v>0</v>
      </c>
      <c r="P544" s="10">
        <f>VLOOKUP($A544,'[1]Post consultation'!$A:$W,16,FALSE)</f>
        <v>0</v>
      </c>
      <c r="Q544" s="10" t="str">
        <f>VLOOKUP($A544,'[1]Post consultation'!$A:$W,17,FALSE)</f>
        <v>✓</v>
      </c>
      <c r="R544" s="10" t="str">
        <f>VLOOKUP($A544,'[1]Post consultation'!$A:$W,18,FALSE)</f>
        <v>✓</v>
      </c>
      <c r="S544" s="10">
        <f>VLOOKUP($A544,'[1]Post consultation'!$A:$W,19,FALSE)</f>
        <v>0</v>
      </c>
      <c r="T544" s="10">
        <f>VLOOKUP($A544,'[1]Post consultation'!$A:$W,20,FALSE)</f>
        <v>0</v>
      </c>
      <c r="U544" s="10">
        <f>VLOOKUP($A544,'[1]Post consultation'!$A:$W,21,FALSE)</f>
        <v>0</v>
      </c>
      <c r="V544" s="10">
        <f>VLOOKUP($A544,'[1]Post consultation'!$A:$W,22,FALSE)</f>
        <v>0</v>
      </c>
      <c r="W544" s="10">
        <f>VLOOKUP($A544,'[1]Post consultation'!$A:$W,23,FALSE)</f>
        <v>0</v>
      </c>
    </row>
    <row r="545" spans="1:23" x14ac:dyDescent="0.4">
      <c r="A545" s="11" t="s">
        <v>1105</v>
      </c>
      <c r="B545" s="9" t="s">
        <v>1106</v>
      </c>
      <c r="C545" s="9" t="s">
        <v>1104</v>
      </c>
      <c r="D545" s="10" t="str">
        <f>VLOOKUP($A545,'[1]Post consultation'!$A:$W,4,FALSE)</f>
        <v>✓</v>
      </c>
      <c r="E545" s="10">
        <f>VLOOKUP($A545,'[1]Post consultation'!$A:$W,5,FALSE)</f>
        <v>0</v>
      </c>
      <c r="F545" s="10">
        <f>VLOOKUP($A545,'[1]Post consultation'!$A:$W,6,FALSE)</f>
        <v>0</v>
      </c>
      <c r="G545" s="10">
        <f>VLOOKUP($A545,'[1]Post consultation'!$A:$W,7,FALSE)</f>
        <v>0</v>
      </c>
      <c r="H545" s="10">
        <f>VLOOKUP($A545,'[1]Post consultation'!$A:$W,8,FALSE)</f>
        <v>0</v>
      </c>
      <c r="I545" s="10" t="str">
        <f>VLOOKUP($A545,'[1]Post consultation'!$A:$W,9,FALSE)</f>
        <v>✓</v>
      </c>
      <c r="J545" s="10" t="str">
        <f>VLOOKUP($A545,'[1]Post consultation'!$A:$W,10,FALSE)</f>
        <v>✓</v>
      </c>
      <c r="K545" s="10">
        <f>VLOOKUP($A545,'[1]Post consultation'!$A:$W,11,FALSE)</f>
        <v>0</v>
      </c>
      <c r="L545" s="10" t="str">
        <f>VLOOKUP($A545,'[1]Post consultation'!$A:$W,12,FALSE)</f>
        <v>✓</v>
      </c>
      <c r="M545" s="10">
        <f>VLOOKUP($A545,'[1]Post consultation'!$A:$W,13,FALSE)</f>
        <v>0</v>
      </c>
      <c r="N545" s="10">
        <f>VLOOKUP($A545,'[1]Post consultation'!$A:$W,14,FALSE)</f>
        <v>0</v>
      </c>
      <c r="O545" s="10">
        <f>VLOOKUP($A545,'[1]Post consultation'!$A:$W,15,FALSE)</f>
        <v>0</v>
      </c>
      <c r="P545" s="10">
        <f>VLOOKUP($A545,'[1]Post consultation'!$A:$W,16,FALSE)</f>
        <v>0</v>
      </c>
      <c r="Q545" s="10" t="str">
        <f>VLOOKUP($A545,'[1]Post consultation'!$A:$W,17,FALSE)</f>
        <v>✓</v>
      </c>
      <c r="R545" s="10">
        <f>VLOOKUP($A545,'[1]Post consultation'!$A:$W,18,FALSE)</f>
        <v>0</v>
      </c>
      <c r="S545" s="10">
        <f>VLOOKUP($A545,'[1]Post consultation'!$A:$W,19,FALSE)</f>
        <v>0</v>
      </c>
      <c r="T545" s="10">
        <f>VLOOKUP($A545,'[1]Post consultation'!$A:$W,20,FALSE)</f>
        <v>0</v>
      </c>
      <c r="U545" s="10">
        <f>VLOOKUP($A545,'[1]Post consultation'!$A:$W,21,FALSE)</f>
        <v>0</v>
      </c>
      <c r="V545" s="10">
        <f>VLOOKUP($A545,'[1]Post consultation'!$A:$W,22,FALSE)</f>
        <v>0</v>
      </c>
      <c r="W545" s="10">
        <f>VLOOKUP($A545,'[1]Post consultation'!$A:$W,23,FALSE)</f>
        <v>0</v>
      </c>
    </row>
    <row r="546" spans="1:23" x14ac:dyDescent="0.4">
      <c r="A546" s="11" t="s">
        <v>1107</v>
      </c>
      <c r="B546" s="9" t="s">
        <v>574</v>
      </c>
      <c r="C546" s="9" t="s">
        <v>1108</v>
      </c>
      <c r="D546" s="10" t="str">
        <f>VLOOKUP($A546,'[1]Post consultation'!$A:$W,4,FALSE)</f>
        <v>✓</v>
      </c>
      <c r="E546" s="10">
        <f>VLOOKUP($A546,'[1]Post consultation'!$A:$W,5,FALSE)</f>
        <v>0</v>
      </c>
      <c r="F546" s="10">
        <f>VLOOKUP($A546,'[1]Post consultation'!$A:$W,6,FALSE)</f>
        <v>0</v>
      </c>
      <c r="G546" s="10">
        <f>VLOOKUP($A546,'[1]Post consultation'!$A:$W,7,FALSE)</f>
        <v>0</v>
      </c>
      <c r="H546" s="10">
        <f>VLOOKUP($A546,'[1]Post consultation'!$A:$W,8,FALSE)</f>
        <v>0</v>
      </c>
      <c r="I546" s="10">
        <f>VLOOKUP($A546,'[1]Post consultation'!$A:$W,9,FALSE)</f>
        <v>0</v>
      </c>
      <c r="J546" s="10" t="str">
        <f>VLOOKUP($A546,'[1]Post consultation'!$A:$W,10,FALSE)</f>
        <v>✓</v>
      </c>
      <c r="K546" s="10" t="str">
        <f>VLOOKUP($A546,'[1]Post consultation'!$A:$W,11,FALSE)</f>
        <v>✓</v>
      </c>
      <c r="L546" s="10" t="str">
        <f>VLOOKUP($A546,'[1]Post consultation'!$A:$W,12,FALSE)</f>
        <v>✓</v>
      </c>
      <c r="M546" s="10">
        <f>VLOOKUP($A546,'[1]Post consultation'!$A:$W,13,FALSE)</f>
        <v>0</v>
      </c>
      <c r="N546" s="10">
        <f>VLOOKUP($A546,'[1]Post consultation'!$A:$W,14,FALSE)</f>
        <v>0</v>
      </c>
      <c r="O546" s="10">
        <f>VLOOKUP($A546,'[1]Post consultation'!$A:$W,15,FALSE)</f>
        <v>0</v>
      </c>
      <c r="P546" s="10">
        <f>VLOOKUP($A546,'[1]Post consultation'!$A:$W,16,FALSE)</f>
        <v>0</v>
      </c>
      <c r="Q546" s="10" t="str">
        <f>VLOOKUP($A546,'[1]Post consultation'!$A:$W,17,FALSE)</f>
        <v>✓</v>
      </c>
      <c r="R546" s="10" t="str">
        <f>VLOOKUP($A546,'[1]Post consultation'!$A:$W,18,FALSE)</f>
        <v>✓</v>
      </c>
      <c r="S546" s="10">
        <f>VLOOKUP($A546,'[1]Post consultation'!$A:$W,19,FALSE)</f>
        <v>0</v>
      </c>
      <c r="T546" s="10">
        <f>VLOOKUP($A546,'[1]Post consultation'!$A:$W,20,FALSE)</f>
        <v>0</v>
      </c>
      <c r="U546" s="10">
        <f>VLOOKUP($A546,'[1]Post consultation'!$A:$W,21,FALSE)</f>
        <v>0</v>
      </c>
      <c r="V546" s="10">
        <f>VLOOKUP($A546,'[1]Post consultation'!$A:$W,22,FALSE)</f>
        <v>0</v>
      </c>
      <c r="W546" s="10">
        <f>VLOOKUP($A546,'[1]Post consultation'!$A:$W,23,FALSE)</f>
        <v>0</v>
      </c>
    </row>
    <row r="547" spans="1:23" x14ac:dyDescent="0.4">
      <c r="A547" s="11" t="s">
        <v>1109</v>
      </c>
      <c r="B547" s="9" t="s">
        <v>1110</v>
      </c>
      <c r="C547" s="9" t="s">
        <v>1111</v>
      </c>
      <c r="D547" s="10" t="str">
        <f>VLOOKUP($A547,'[1]Post consultation'!$A:$W,4,FALSE)</f>
        <v>✓</v>
      </c>
      <c r="E547" s="10">
        <f>VLOOKUP($A547,'[1]Post consultation'!$A:$W,5,FALSE)</f>
        <v>0</v>
      </c>
      <c r="F547" s="10">
        <f>VLOOKUP($A547,'[1]Post consultation'!$A:$W,6,FALSE)</f>
        <v>0</v>
      </c>
      <c r="G547" s="10">
        <f>VLOOKUP($A547,'[1]Post consultation'!$A:$W,7,FALSE)</f>
        <v>0</v>
      </c>
      <c r="H547" s="10">
        <f>VLOOKUP($A547,'[1]Post consultation'!$A:$W,8,FALSE)</f>
        <v>0</v>
      </c>
      <c r="I547" s="10" t="str">
        <f>VLOOKUP($A547,'[1]Post consultation'!$A:$W,9,FALSE)</f>
        <v>✓</v>
      </c>
      <c r="J547" s="10" t="str">
        <f>VLOOKUP($A547,'[1]Post consultation'!$A:$W,10,FALSE)</f>
        <v>✓</v>
      </c>
      <c r="K547" s="10">
        <f>VLOOKUP($A547,'[1]Post consultation'!$A:$W,11,FALSE)</f>
        <v>0</v>
      </c>
      <c r="L547" s="10" t="str">
        <f>VLOOKUP($A547,'[1]Post consultation'!$A:$W,12,FALSE)</f>
        <v>✓</v>
      </c>
      <c r="M547" s="10">
        <f>VLOOKUP($A547,'[1]Post consultation'!$A:$W,13,FALSE)</f>
        <v>0</v>
      </c>
      <c r="N547" s="10">
        <f>VLOOKUP($A547,'[1]Post consultation'!$A:$W,14,FALSE)</f>
        <v>0</v>
      </c>
      <c r="O547" s="10">
        <f>VLOOKUP($A547,'[1]Post consultation'!$A:$W,15,FALSE)</f>
        <v>0</v>
      </c>
      <c r="P547" s="10">
        <f>VLOOKUP($A547,'[1]Post consultation'!$A:$W,16,FALSE)</f>
        <v>0</v>
      </c>
      <c r="Q547" s="10" t="str">
        <f>VLOOKUP($A547,'[1]Post consultation'!$A:$W,17,FALSE)</f>
        <v>✓</v>
      </c>
      <c r="R547" s="10">
        <f>VLOOKUP($A547,'[1]Post consultation'!$A:$W,18,FALSE)</f>
        <v>0</v>
      </c>
      <c r="S547" s="10">
        <f>VLOOKUP($A547,'[1]Post consultation'!$A:$W,19,FALSE)</f>
        <v>0</v>
      </c>
      <c r="T547" s="10">
        <f>VLOOKUP($A547,'[1]Post consultation'!$A:$W,20,FALSE)</f>
        <v>0</v>
      </c>
      <c r="U547" s="10">
        <f>VLOOKUP($A547,'[1]Post consultation'!$A:$W,21,FALSE)</f>
        <v>0</v>
      </c>
      <c r="V547" s="10">
        <f>VLOOKUP($A547,'[1]Post consultation'!$A:$W,22,FALSE)</f>
        <v>0</v>
      </c>
      <c r="W547" s="10">
        <f>VLOOKUP($A547,'[1]Post consultation'!$A:$W,23,FALSE)</f>
        <v>0</v>
      </c>
    </row>
    <row r="548" spans="1:23" x14ac:dyDescent="0.4">
      <c r="A548" s="11" t="s">
        <v>1112</v>
      </c>
      <c r="B548" s="9" t="s">
        <v>1088</v>
      </c>
      <c r="C548" s="9" t="s">
        <v>1113</v>
      </c>
      <c r="D548" s="10" t="str">
        <f>VLOOKUP($A548,'[1]Post consultation'!$A:$W,4,FALSE)</f>
        <v>✓</v>
      </c>
      <c r="E548" s="10">
        <f>VLOOKUP($A548,'[1]Post consultation'!$A:$W,5,FALSE)</f>
        <v>0</v>
      </c>
      <c r="F548" s="10">
        <f>VLOOKUP($A548,'[1]Post consultation'!$A:$W,6,FALSE)</f>
        <v>0</v>
      </c>
      <c r="G548" s="10">
        <f>VLOOKUP($A548,'[1]Post consultation'!$A:$W,7,FALSE)</f>
        <v>0</v>
      </c>
      <c r="H548" s="10">
        <f>VLOOKUP($A548,'[1]Post consultation'!$A:$W,8,FALSE)</f>
        <v>0</v>
      </c>
      <c r="I548" s="10">
        <f>VLOOKUP($A548,'[1]Post consultation'!$A:$W,9,FALSE)</f>
        <v>0</v>
      </c>
      <c r="J548" s="10" t="str">
        <f>VLOOKUP($A548,'[1]Post consultation'!$A:$W,10,FALSE)</f>
        <v>✓</v>
      </c>
      <c r="K548" s="10">
        <f>VLOOKUP($A548,'[1]Post consultation'!$A:$W,11,FALSE)</f>
        <v>0</v>
      </c>
      <c r="L548" s="10" t="str">
        <f>VLOOKUP($A548,'[1]Post consultation'!$A:$W,12,FALSE)</f>
        <v>✓</v>
      </c>
      <c r="M548" s="10">
        <f>VLOOKUP($A548,'[1]Post consultation'!$A:$W,13,FALSE)</f>
        <v>0</v>
      </c>
      <c r="N548" s="10">
        <f>VLOOKUP($A548,'[1]Post consultation'!$A:$W,14,FALSE)</f>
        <v>0</v>
      </c>
      <c r="O548" s="10">
        <f>VLOOKUP($A548,'[1]Post consultation'!$A:$W,15,FALSE)</f>
        <v>0</v>
      </c>
      <c r="P548" s="10">
        <f>VLOOKUP($A548,'[1]Post consultation'!$A:$W,16,FALSE)</f>
        <v>0</v>
      </c>
      <c r="Q548" s="10" t="str">
        <f>VLOOKUP($A548,'[1]Post consultation'!$A:$W,17,FALSE)</f>
        <v>✓</v>
      </c>
      <c r="R548" s="10">
        <f>VLOOKUP($A548,'[1]Post consultation'!$A:$W,18,FALSE)</f>
        <v>0</v>
      </c>
      <c r="S548" s="10">
        <f>VLOOKUP($A548,'[1]Post consultation'!$A:$W,19,FALSE)</f>
        <v>0</v>
      </c>
      <c r="T548" s="10">
        <f>VLOOKUP($A548,'[1]Post consultation'!$A:$W,20,FALSE)</f>
        <v>0</v>
      </c>
      <c r="U548" s="10">
        <f>VLOOKUP($A548,'[1]Post consultation'!$A:$W,21,FALSE)</f>
        <v>0</v>
      </c>
      <c r="V548" s="10">
        <f>VLOOKUP($A548,'[1]Post consultation'!$A:$W,22,FALSE)</f>
        <v>0</v>
      </c>
      <c r="W548" s="10">
        <f>VLOOKUP($A548,'[1]Post consultation'!$A:$W,23,FALSE)</f>
        <v>0</v>
      </c>
    </row>
    <row r="549" spans="1:23" x14ac:dyDescent="0.4">
      <c r="A549" s="11" t="s">
        <v>1114</v>
      </c>
      <c r="B549" s="9" t="s">
        <v>1115</v>
      </c>
      <c r="C549" s="9" t="s">
        <v>1116</v>
      </c>
      <c r="D549" s="10" t="str">
        <f>VLOOKUP($A549,'[1]Post consultation'!$A:$W,4,FALSE)</f>
        <v>✓</v>
      </c>
      <c r="E549" s="10">
        <f>VLOOKUP($A549,'[1]Post consultation'!$A:$W,5,FALSE)</f>
        <v>0</v>
      </c>
      <c r="F549" s="10">
        <f>VLOOKUP($A549,'[1]Post consultation'!$A:$W,6,FALSE)</f>
        <v>0</v>
      </c>
      <c r="G549" s="10">
        <f>VLOOKUP($A549,'[1]Post consultation'!$A:$W,7,FALSE)</f>
        <v>0</v>
      </c>
      <c r="H549" s="10">
        <f>VLOOKUP($A549,'[1]Post consultation'!$A:$W,8,FALSE)</f>
        <v>0</v>
      </c>
      <c r="I549" s="10" t="str">
        <f>VLOOKUP($A549,'[1]Post consultation'!$A:$W,9,FALSE)</f>
        <v>✓</v>
      </c>
      <c r="J549" s="10" t="str">
        <f>VLOOKUP($A549,'[1]Post consultation'!$A:$W,10,FALSE)</f>
        <v>✓</v>
      </c>
      <c r="K549" s="10">
        <f>VLOOKUP($A549,'[1]Post consultation'!$A:$W,11,FALSE)</f>
        <v>0</v>
      </c>
      <c r="L549" s="10" t="str">
        <f>VLOOKUP($A549,'[1]Post consultation'!$A:$W,12,FALSE)</f>
        <v>✓</v>
      </c>
      <c r="M549" s="10">
        <f>VLOOKUP($A549,'[1]Post consultation'!$A:$W,13,FALSE)</f>
        <v>0</v>
      </c>
      <c r="N549" s="10">
        <f>VLOOKUP($A549,'[1]Post consultation'!$A:$W,14,FALSE)</f>
        <v>0</v>
      </c>
      <c r="O549" s="10">
        <f>VLOOKUP($A549,'[1]Post consultation'!$A:$W,15,FALSE)</f>
        <v>0</v>
      </c>
      <c r="P549" s="10">
        <f>VLOOKUP($A549,'[1]Post consultation'!$A:$W,16,FALSE)</f>
        <v>0</v>
      </c>
      <c r="Q549" s="10" t="str">
        <f>VLOOKUP($A549,'[1]Post consultation'!$A:$W,17,FALSE)</f>
        <v>✓</v>
      </c>
      <c r="R549" s="10">
        <f>VLOOKUP($A549,'[1]Post consultation'!$A:$W,18,FALSE)</f>
        <v>0</v>
      </c>
      <c r="S549" s="10">
        <f>VLOOKUP($A549,'[1]Post consultation'!$A:$W,19,FALSE)</f>
        <v>0</v>
      </c>
      <c r="T549" s="10">
        <f>VLOOKUP($A549,'[1]Post consultation'!$A:$W,20,FALSE)</f>
        <v>0</v>
      </c>
      <c r="U549" s="10">
        <f>VLOOKUP($A549,'[1]Post consultation'!$A:$W,21,FALSE)</f>
        <v>0</v>
      </c>
      <c r="V549" s="10">
        <f>VLOOKUP($A549,'[1]Post consultation'!$A:$W,22,FALSE)</f>
        <v>0</v>
      </c>
      <c r="W549" s="10">
        <f>VLOOKUP($A549,'[1]Post consultation'!$A:$W,23,FALSE)</f>
        <v>0</v>
      </c>
    </row>
    <row r="550" spans="1:23" x14ac:dyDescent="0.4">
      <c r="A550" s="11" t="s">
        <v>1117</v>
      </c>
      <c r="B550" s="9" t="s">
        <v>1118</v>
      </c>
      <c r="C550" s="9" t="s">
        <v>1119</v>
      </c>
      <c r="D550" s="10" t="str">
        <f>VLOOKUP($A550,'[1]Post consultation'!$A:$W,4,FALSE)</f>
        <v>✓</v>
      </c>
      <c r="E550" s="10">
        <f>VLOOKUP($A550,'[1]Post consultation'!$A:$W,5,FALSE)</f>
        <v>0</v>
      </c>
      <c r="F550" s="10">
        <f>VLOOKUP($A550,'[1]Post consultation'!$A:$W,6,FALSE)</f>
        <v>0</v>
      </c>
      <c r="G550" s="10">
        <f>VLOOKUP($A550,'[1]Post consultation'!$A:$W,7,FALSE)</f>
        <v>0</v>
      </c>
      <c r="H550" s="10">
        <f>VLOOKUP($A550,'[1]Post consultation'!$A:$W,8,FALSE)</f>
        <v>0</v>
      </c>
      <c r="I550" s="10" t="str">
        <f>VLOOKUP($A550,'[1]Post consultation'!$A:$W,9,FALSE)</f>
        <v>✓</v>
      </c>
      <c r="J550" s="10" t="str">
        <f>VLOOKUP($A550,'[1]Post consultation'!$A:$W,10,FALSE)</f>
        <v>✓</v>
      </c>
      <c r="K550" s="10">
        <f>VLOOKUP($A550,'[1]Post consultation'!$A:$W,11,FALSE)</f>
        <v>0</v>
      </c>
      <c r="L550" s="10" t="str">
        <f>VLOOKUP($A550,'[1]Post consultation'!$A:$W,12,FALSE)</f>
        <v>✓</v>
      </c>
      <c r="M550" s="10">
        <f>VLOOKUP($A550,'[1]Post consultation'!$A:$W,13,FALSE)</f>
        <v>0</v>
      </c>
      <c r="N550" s="10">
        <f>VLOOKUP($A550,'[1]Post consultation'!$A:$W,14,FALSE)</f>
        <v>0</v>
      </c>
      <c r="O550" s="10">
        <f>VLOOKUP($A550,'[1]Post consultation'!$A:$W,15,FALSE)</f>
        <v>0</v>
      </c>
      <c r="P550" s="10">
        <f>VLOOKUP($A550,'[1]Post consultation'!$A:$W,16,FALSE)</f>
        <v>0</v>
      </c>
      <c r="Q550" s="10" t="str">
        <f>VLOOKUP($A550,'[1]Post consultation'!$A:$W,17,FALSE)</f>
        <v>✓</v>
      </c>
      <c r="R550" s="10">
        <f>VLOOKUP($A550,'[1]Post consultation'!$A:$W,18,FALSE)</f>
        <v>0</v>
      </c>
      <c r="S550" s="10">
        <f>VLOOKUP($A550,'[1]Post consultation'!$A:$W,19,FALSE)</f>
        <v>0</v>
      </c>
      <c r="T550" s="10">
        <f>VLOOKUP($A550,'[1]Post consultation'!$A:$W,20,FALSE)</f>
        <v>0</v>
      </c>
      <c r="U550" s="10">
        <f>VLOOKUP($A550,'[1]Post consultation'!$A:$W,21,FALSE)</f>
        <v>0</v>
      </c>
      <c r="V550" s="10">
        <f>VLOOKUP($A550,'[1]Post consultation'!$A:$W,22,FALSE)</f>
        <v>0</v>
      </c>
      <c r="W550" s="10">
        <f>VLOOKUP($A550,'[1]Post consultation'!$A:$W,23,FALSE)</f>
        <v>0</v>
      </c>
    </row>
    <row r="551" spans="1:23" x14ac:dyDescent="0.4">
      <c r="A551" s="11" t="s">
        <v>1120</v>
      </c>
      <c r="B551" s="9" t="s">
        <v>1121</v>
      </c>
      <c r="C551" s="9" t="s">
        <v>1081</v>
      </c>
      <c r="D551" s="10" t="str">
        <f>VLOOKUP($A551,'[1]Post consultation'!$A:$W,4,FALSE)</f>
        <v>✓</v>
      </c>
      <c r="E551" s="10">
        <f>VLOOKUP($A551,'[1]Post consultation'!$A:$W,5,FALSE)</f>
        <v>0</v>
      </c>
      <c r="F551" s="10">
        <f>VLOOKUP($A551,'[1]Post consultation'!$A:$W,6,FALSE)</f>
        <v>0</v>
      </c>
      <c r="G551" s="10">
        <f>VLOOKUP($A551,'[1]Post consultation'!$A:$W,7,FALSE)</f>
        <v>0</v>
      </c>
      <c r="H551" s="10">
        <f>VLOOKUP($A551,'[1]Post consultation'!$A:$W,8,FALSE)</f>
        <v>0</v>
      </c>
      <c r="I551" s="10" t="str">
        <f>VLOOKUP($A551,'[1]Post consultation'!$A:$W,9,FALSE)</f>
        <v>✓</v>
      </c>
      <c r="J551" s="10" t="str">
        <f>VLOOKUP($A551,'[1]Post consultation'!$A:$W,10,FALSE)</f>
        <v>✓</v>
      </c>
      <c r="K551" s="10">
        <f>VLOOKUP($A551,'[1]Post consultation'!$A:$W,11,FALSE)</f>
        <v>0</v>
      </c>
      <c r="L551" s="10" t="str">
        <f>VLOOKUP($A551,'[1]Post consultation'!$A:$W,12,FALSE)</f>
        <v>✓</v>
      </c>
      <c r="M551" s="10">
        <f>VLOOKUP($A551,'[1]Post consultation'!$A:$W,13,FALSE)</f>
        <v>0</v>
      </c>
      <c r="N551" s="10">
        <f>VLOOKUP($A551,'[1]Post consultation'!$A:$W,14,FALSE)</f>
        <v>0</v>
      </c>
      <c r="O551" s="10">
        <f>VLOOKUP($A551,'[1]Post consultation'!$A:$W,15,FALSE)</f>
        <v>0</v>
      </c>
      <c r="P551" s="10">
        <f>VLOOKUP($A551,'[1]Post consultation'!$A:$W,16,FALSE)</f>
        <v>0</v>
      </c>
      <c r="Q551" s="10" t="str">
        <f>VLOOKUP($A551,'[1]Post consultation'!$A:$W,17,FALSE)</f>
        <v>✓</v>
      </c>
      <c r="R551" s="10">
        <f>VLOOKUP($A551,'[1]Post consultation'!$A:$W,18,FALSE)</f>
        <v>0</v>
      </c>
      <c r="S551" s="10">
        <f>VLOOKUP($A551,'[1]Post consultation'!$A:$W,19,FALSE)</f>
        <v>0</v>
      </c>
      <c r="T551" s="10">
        <f>VLOOKUP($A551,'[1]Post consultation'!$A:$W,20,FALSE)</f>
        <v>0</v>
      </c>
      <c r="U551" s="10">
        <f>VLOOKUP($A551,'[1]Post consultation'!$A:$W,21,FALSE)</f>
        <v>0</v>
      </c>
      <c r="V551" s="10">
        <f>VLOOKUP($A551,'[1]Post consultation'!$A:$W,22,FALSE)</f>
        <v>0</v>
      </c>
      <c r="W551" s="10">
        <f>VLOOKUP($A551,'[1]Post consultation'!$A:$W,23,FALSE)</f>
        <v>0</v>
      </c>
    </row>
    <row r="552" spans="1:23" x14ac:dyDescent="0.4">
      <c r="A552" s="11" t="s">
        <v>1122</v>
      </c>
      <c r="B552" s="9" t="s">
        <v>1123</v>
      </c>
      <c r="C552" s="9" t="s">
        <v>1124</v>
      </c>
      <c r="D552" s="10" t="str">
        <f>VLOOKUP($A552,'[1]Post consultation'!$A:$W,4,FALSE)</f>
        <v>✓</v>
      </c>
      <c r="E552" s="10">
        <f>VLOOKUP($A552,'[1]Post consultation'!$A:$W,5,FALSE)</f>
        <v>0</v>
      </c>
      <c r="F552" s="10">
        <f>VLOOKUP($A552,'[1]Post consultation'!$A:$W,6,FALSE)</f>
        <v>0</v>
      </c>
      <c r="G552" s="10">
        <f>VLOOKUP($A552,'[1]Post consultation'!$A:$W,7,FALSE)</f>
        <v>0</v>
      </c>
      <c r="H552" s="10">
        <f>VLOOKUP($A552,'[1]Post consultation'!$A:$W,8,FALSE)</f>
        <v>0</v>
      </c>
      <c r="I552" s="10" t="str">
        <f>VLOOKUP($A552,'[1]Post consultation'!$A:$W,9,FALSE)</f>
        <v>✓</v>
      </c>
      <c r="J552" s="10" t="str">
        <f>VLOOKUP($A552,'[1]Post consultation'!$A:$W,10,FALSE)</f>
        <v>✓</v>
      </c>
      <c r="K552" s="10">
        <f>VLOOKUP($A552,'[1]Post consultation'!$A:$W,11,FALSE)</f>
        <v>0</v>
      </c>
      <c r="L552" s="10" t="str">
        <f>VLOOKUP($A552,'[1]Post consultation'!$A:$W,12,FALSE)</f>
        <v>✓</v>
      </c>
      <c r="M552" s="10">
        <f>VLOOKUP($A552,'[1]Post consultation'!$A:$W,13,FALSE)</f>
        <v>0</v>
      </c>
      <c r="N552" s="10">
        <f>VLOOKUP($A552,'[1]Post consultation'!$A:$W,14,FALSE)</f>
        <v>0</v>
      </c>
      <c r="O552" s="10">
        <f>VLOOKUP($A552,'[1]Post consultation'!$A:$W,15,FALSE)</f>
        <v>0</v>
      </c>
      <c r="P552" s="10">
        <f>VLOOKUP($A552,'[1]Post consultation'!$A:$W,16,FALSE)</f>
        <v>0</v>
      </c>
      <c r="Q552" s="10" t="str">
        <f>VLOOKUP($A552,'[1]Post consultation'!$A:$W,17,FALSE)</f>
        <v>✓</v>
      </c>
      <c r="R552" s="10">
        <f>VLOOKUP($A552,'[1]Post consultation'!$A:$W,18,FALSE)</f>
        <v>0</v>
      </c>
      <c r="S552" s="10">
        <f>VLOOKUP($A552,'[1]Post consultation'!$A:$W,19,FALSE)</f>
        <v>0</v>
      </c>
      <c r="T552" s="10">
        <f>VLOOKUP($A552,'[1]Post consultation'!$A:$W,20,FALSE)</f>
        <v>0</v>
      </c>
      <c r="U552" s="10">
        <f>VLOOKUP($A552,'[1]Post consultation'!$A:$W,21,FALSE)</f>
        <v>0</v>
      </c>
      <c r="V552" s="10">
        <f>VLOOKUP($A552,'[1]Post consultation'!$A:$W,22,FALSE)</f>
        <v>0</v>
      </c>
      <c r="W552" s="10">
        <f>VLOOKUP($A552,'[1]Post consultation'!$A:$W,23,FALSE)</f>
        <v>0</v>
      </c>
    </row>
    <row r="553" spans="1:23" x14ac:dyDescent="0.4">
      <c r="A553" s="11" t="s">
        <v>1125</v>
      </c>
      <c r="B553" s="9" t="s">
        <v>1126</v>
      </c>
      <c r="C553" s="9" t="s">
        <v>1119</v>
      </c>
      <c r="D553" s="10" t="str">
        <f>VLOOKUP($A553,'[1]Post consultation'!$A:$W,4,FALSE)</f>
        <v>✓</v>
      </c>
      <c r="E553" s="10">
        <f>VLOOKUP($A553,'[1]Post consultation'!$A:$W,5,FALSE)</f>
        <v>0</v>
      </c>
      <c r="F553" s="10">
        <f>VLOOKUP($A553,'[1]Post consultation'!$A:$W,6,FALSE)</f>
        <v>0</v>
      </c>
      <c r="G553" s="10">
        <f>VLOOKUP($A553,'[1]Post consultation'!$A:$W,7,FALSE)</f>
        <v>0</v>
      </c>
      <c r="H553" s="10">
        <f>VLOOKUP($A553,'[1]Post consultation'!$A:$W,8,FALSE)</f>
        <v>0</v>
      </c>
      <c r="I553" s="10">
        <f>VLOOKUP($A553,'[1]Post consultation'!$A:$W,9,FALSE)</f>
        <v>0</v>
      </c>
      <c r="J553" s="10" t="str">
        <f>VLOOKUP($A553,'[1]Post consultation'!$A:$W,10,FALSE)</f>
        <v>✓</v>
      </c>
      <c r="K553" s="10">
        <f>VLOOKUP($A553,'[1]Post consultation'!$A:$W,11,FALSE)</f>
        <v>0</v>
      </c>
      <c r="L553" s="10" t="str">
        <f>VLOOKUP($A553,'[1]Post consultation'!$A:$W,12,FALSE)</f>
        <v>✓</v>
      </c>
      <c r="M553" s="10">
        <f>VLOOKUP($A553,'[1]Post consultation'!$A:$W,13,FALSE)</f>
        <v>0</v>
      </c>
      <c r="N553" s="10">
        <f>VLOOKUP($A553,'[1]Post consultation'!$A:$W,14,FALSE)</f>
        <v>0</v>
      </c>
      <c r="O553" s="10">
        <f>VLOOKUP($A553,'[1]Post consultation'!$A:$W,15,FALSE)</f>
        <v>0</v>
      </c>
      <c r="P553" s="10">
        <f>VLOOKUP($A553,'[1]Post consultation'!$A:$W,16,FALSE)</f>
        <v>0</v>
      </c>
      <c r="Q553" s="10" t="str">
        <f>VLOOKUP($A553,'[1]Post consultation'!$A:$W,17,FALSE)</f>
        <v>✓</v>
      </c>
      <c r="R553" s="10">
        <f>VLOOKUP($A553,'[1]Post consultation'!$A:$W,18,FALSE)</f>
        <v>0</v>
      </c>
      <c r="S553" s="10">
        <f>VLOOKUP($A553,'[1]Post consultation'!$A:$W,19,FALSE)</f>
        <v>0</v>
      </c>
      <c r="T553" s="10">
        <f>VLOOKUP($A553,'[1]Post consultation'!$A:$W,20,FALSE)</f>
        <v>0</v>
      </c>
      <c r="U553" s="10">
        <f>VLOOKUP($A553,'[1]Post consultation'!$A:$W,21,FALSE)</f>
        <v>0</v>
      </c>
      <c r="V553" s="10">
        <f>VLOOKUP($A553,'[1]Post consultation'!$A:$W,22,FALSE)</f>
        <v>0</v>
      </c>
      <c r="W553" s="10">
        <f>VLOOKUP($A553,'[1]Post consultation'!$A:$W,23,FALSE)</f>
        <v>0</v>
      </c>
    </row>
    <row r="554" spans="1:23" x14ac:dyDescent="0.4">
      <c r="A554" s="11" t="s">
        <v>1127</v>
      </c>
      <c r="B554" s="9" t="s">
        <v>85</v>
      </c>
      <c r="C554" s="9" t="s">
        <v>1128</v>
      </c>
      <c r="D554" s="10" t="str">
        <f>VLOOKUP($A554,'[1]Post consultation'!$A:$W,4,FALSE)</f>
        <v>✓</v>
      </c>
      <c r="E554" s="10">
        <f>VLOOKUP($A554,'[1]Post consultation'!$A:$W,5,FALSE)</f>
        <v>0</v>
      </c>
      <c r="F554" s="10">
        <f>VLOOKUP($A554,'[1]Post consultation'!$A:$W,6,FALSE)</f>
        <v>0</v>
      </c>
      <c r="G554" s="10">
        <f>VLOOKUP($A554,'[1]Post consultation'!$A:$W,7,FALSE)</f>
        <v>0</v>
      </c>
      <c r="H554" s="10">
        <f>VLOOKUP($A554,'[1]Post consultation'!$A:$W,8,FALSE)</f>
        <v>0</v>
      </c>
      <c r="I554" s="10">
        <f>VLOOKUP($A554,'[1]Post consultation'!$A:$W,9,FALSE)</f>
        <v>0</v>
      </c>
      <c r="J554" s="10" t="str">
        <f>VLOOKUP($A554,'[1]Post consultation'!$A:$W,10,FALSE)</f>
        <v>✓</v>
      </c>
      <c r="K554" s="10">
        <f>VLOOKUP($A554,'[1]Post consultation'!$A:$W,11,FALSE)</f>
        <v>0</v>
      </c>
      <c r="L554" s="10" t="str">
        <f>VLOOKUP($A554,'[1]Post consultation'!$A:$W,12,FALSE)</f>
        <v>✓</v>
      </c>
      <c r="M554" s="10">
        <f>VLOOKUP($A554,'[1]Post consultation'!$A:$W,13,FALSE)</f>
        <v>0</v>
      </c>
      <c r="N554" s="10">
        <f>VLOOKUP($A554,'[1]Post consultation'!$A:$W,14,FALSE)</f>
        <v>0</v>
      </c>
      <c r="O554" s="10">
        <f>VLOOKUP($A554,'[1]Post consultation'!$A:$W,15,FALSE)</f>
        <v>0</v>
      </c>
      <c r="P554" s="10">
        <f>VLOOKUP($A554,'[1]Post consultation'!$A:$W,16,FALSE)</f>
        <v>0</v>
      </c>
      <c r="Q554" s="10" t="str">
        <f>VLOOKUP($A554,'[1]Post consultation'!$A:$W,17,FALSE)</f>
        <v>✓</v>
      </c>
      <c r="R554" s="10">
        <f>VLOOKUP($A554,'[1]Post consultation'!$A:$W,18,FALSE)</f>
        <v>0</v>
      </c>
      <c r="S554" s="10">
        <f>VLOOKUP($A554,'[1]Post consultation'!$A:$W,19,FALSE)</f>
        <v>0</v>
      </c>
      <c r="T554" s="10">
        <f>VLOOKUP($A554,'[1]Post consultation'!$A:$W,20,FALSE)</f>
        <v>0</v>
      </c>
      <c r="U554" s="10">
        <f>VLOOKUP($A554,'[1]Post consultation'!$A:$W,21,FALSE)</f>
        <v>0</v>
      </c>
      <c r="V554" s="10">
        <f>VLOOKUP($A554,'[1]Post consultation'!$A:$W,22,FALSE)</f>
        <v>0</v>
      </c>
      <c r="W554" s="10">
        <f>VLOOKUP($A554,'[1]Post consultation'!$A:$W,23,FALSE)</f>
        <v>0</v>
      </c>
    </row>
    <row r="555" spans="1:23" x14ac:dyDescent="0.4">
      <c r="A555" s="11" t="s">
        <v>1129</v>
      </c>
      <c r="B555" s="9" t="s">
        <v>1088</v>
      </c>
      <c r="C555" s="9" t="s">
        <v>1119</v>
      </c>
      <c r="D555" s="10" t="str">
        <f>VLOOKUP($A555,'[1]Post consultation'!$A:$W,4,FALSE)</f>
        <v>✓</v>
      </c>
      <c r="E555" s="10">
        <f>VLOOKUP($A555,'[1]Post consultation'!$A:$W,5,FALSE)</f>
        <v>0</v>
      </c>
      <c r="F555" s="10">
        <f>VLOOKUP($A555,'[1]Post consultation'!$A:$W,6,FALSE)</f>
        <v>0</v>
      </c>
      <c r="G555" s="10">
        <f>VLOOKUP($A555,'[1]Post consultation'!$A:$W,7,FALSE)</f>
        <v>0</v>
      </c>
      <c r="H555" s="10">
        <f>VLOOKUP($A555,'[1]Post consultation'!$A:$W,8,FALSE)</f>
        <v>0</v>
      </c>
      <c r="I555" s="10">
        <f>VLOOKUP($A555,'[1]Post consultation'!$A:$W,9,FALSE)</f>
        <v>0</v>
      </c>
      <c r="J555" s="10" t="str">
        <f>VLOOKUP($A555,'[1]Post consultation'!$A:$W,10,FALSE)</f>
        <v>✓</v>
      </c>
      <c r="K555" s="10">
        <f>VLOOKUP($A555,'[1]Post consultation'!$A:$W,11,FALSE)</f>
        <v>0</v>
      </c>
      <c r="L555" s="10" t="str">
        <f>VLOOKUP($A555,'[1]Post consultation'!$A:$W,12,FALSE)</f>
        <v>✓</v>
      </c>
      <c r="M555" s="10">
        <f>VLOOKUP($A555,'[1]Post consultation'!$A:$W,13,FALSE)</f>
        <v>0</v>
      </c>
      <c r="N555" s="10">
        <f>VLOOKUP($A555,'[1]Post consultation'!$A:$W,14,FALSE)</f>
        <v>0</v>
      </c>
      <c r="O555" s="10">
        <f>VLOOKUP($A555,'[1]Post consultation'!$A:$W,15,FALSE)</f>
        <v>0</v>
      </c>
      <c r="P555" s="10">
        <f>VLOOKUP($A555,'[1]Post consultation'!$A:$W,16,FALSE)</f>
        <v>0</v>
      </c>
      <c r="Q555" s="10" t="str">
        <f>VLOOKUP($A555,'[1]Post consultation'!$A:$W,17,FALSE)</f>
        <v>✓</v>
      </c>
      <c r="R555" s="10">
        <f>VLOOKUP($A555,'[1]Post consultation'!$A:$W,18,FALSE)</f>
        <v>0</v>
      </c>
      <c r="S555" s="10">
        <f>VLOOKUP($A555,'[1]Post consultation'!$A:$W,19,FALSE)</f>
        <v>0</v>
      </c>
      <c r="T555" s="10">
        <f>VLOOKUP($A555,'[1]Post consultation'!$A:$W,20,FALSE)</f>
        <v>0</v>
      </c>
      <c r="U555" s="10">
        <f>VLOOKUP($A555,'[1]Post consultation'!$A:$W,21,FALSE)</f>
        <v>0</v>
      </c>
      <c r="V555" s="10">
        <f>VLOOKUP($A555,'[1]Post consultation'!$A:$W,22,FALSE)</f>
        <v>0</v>
      </c>
      <c r="W555" s="10">
        <f>VLOOKUP($A555,'[1]Post consultation'!$A:$W,23,FALSE)</f>
        <v>0</v>
      </c>
    </row>
    <row r="556" spans="1:23" x14ac:dyDescent="0.4">
      <c r="A556" s="11" t="s">
        <v>1130</v>
      </c>
      <c r="B556" s="9" t="s">
        <v>65</v>
      </c>
      <c r="C556" s="9" t="s">
        <v>1119</v>
      </c>
      <c r="D556" s="10" t="str">
        <f>VLOOKUP($A556,'[1]Post consultation'!$A:$W,4,FALSE)</f>
        <v>✓</v>
      </c>
      <c r="E556" s="10">
        <f>VLOOKUP($A556,'[1]Post consultation'!$A:$W,5,FALSE)</f>
        <v>0</v>
      </c>
      <c r="F556" s="10">
        <f>VLOOKUP($A556,'[1]Post consultation'!$A:$W,6,FALSE)</f>
        <v>0</v>
      </c>
      <c r="G556" s="10">
        <f>VLOOKUP($A556,'[1]Post consultation'!$A:$W,7,FALSE)</f>
        <v>0</v>
      </c>
      <c r="H556" s="10">
        <f>VLOOKUP($A556,'[1]Post consultation'!$A:$W,8,FALSE)</f>
        <v>0</v>
      </c>
      <c r="I556" s="10" t="str">
        <f>VLOOKUP($A556,'[1]Post consultation'!$A:$W,9,FALSE)</f>
        <v>✓</v>
      </c>
      <c r="J556" s="10" t="str">
        <f>VLOOKUP($A556,'[1]Post consultation'!$A:$W,10,FALSE)</f>
        <v>✓</v>
      </c>
      <c r="K556" s="10">
        <f>VLOOKUP($A556,'[1]Post consultation'!$A:$W,11,FALSE)</f>
        <v>0</v>
      </c>
      <c r="L556" s="10" t="str">
        <f>VLOOKUP($A556,'[1]Post consultation'!$A:$W,12,FALSE)</f>
        <v>✓</v>
      </c>
      <c r="M556" s="10">
        <f>VLOOKUP($A556,'[1]Post consultation'!$A:$W,13,FALSE)</f>
        <v>0</v>
      </c>
      <c r="N556" s="10">
        <f>VLOOKUP($A556,'[1]Post consultation'!$A:$W,14,FALSE)</f>
        <v>0</v>
      </c>
      <c r="O556" s="10">
        <f>VLOOKUP($A556,'[1]Post consultation'!$A:$W,15,FALSE)</f>
        <v>0</v>
      </c>
      <c r="P556" s="10">
        <f>VLOOKUP($A556,'[1]Post consultation'!$A:$W,16,FALSE)</f>
        <v>0</v>
      </c>
      <c r="Q556" s="10" t="str">
        <f>VLOOKUP($A556,'[1]Post consultation'!$A:$W,17,FALSE)</f>
        <v>✓</v>
      </c>
      <c r="R556" s="10">
        <f>VLOOKUP($A556,'[1]Post consultation'!$A:$W,18,FALSE)</f>
        <v>0</v>
      </c>
      <c r="S556" s="10">
        <f>VLOOKUP($A556,'[1]Post consultation'!$A:$W,19,FALSE)</f>
        <v>0</v>
      </c>
      <c r="T556" s="10">
        <f>VLOOKUP($A556,'[1]Post consultation'!$A:$W,20,FALSE)</f>
        <v>0</v>
      </c>
      <c r="U556" s="10">
        <f>VLOOKUP($A556,'[1]Post consultation'!$A:$W,21,FALSE)</f>
        <v>0</v>
      </c>
      <c r="V556" s="10">
        <f>VLOOKUP($A556,'[1]Post consultation'!$A:$W,22,FALSE)</f>
        <v>0</v>
      </c>
      <c r="W556" s="10">
        <f>VLOOKUP($A556,'[1]Post consultation'!$A:$W,23,FALSE)</f>
        <v>0</v>
      </c>
    </row>
    <row r="557" spans="1:23" x14ac:dyDescent="0.4">
      <c r="A557" s="11" t="s">
        <v>1131</v>
      </c>
      <c r="B557" s="9" t="s">
        <v>1132</v>
      </c>
      <c r="C557" s="9" t="s">
        <v>1128</v>
      </c>
      <c r="D557" s="10" t="str">
        <f>VLOOKUP($A557,'[1]Post consultation'!$A:$W,4,FALSE)</f>
        <v>✓</v>
      </c>
      <c r="E557" s="10">
        <f>VLOOKUP($A557,'[1]Post consultation'!$A:$W,5,FALSE)</f>
        <v>0</v>
      </c>
      <c r="F557" s="10">
        <f>VLOOKUP($A557,'[1]Post consultation'!$A:$W,6,FALSE)</f>
        <v>0</v>
      </c>
      <c r="G557" s="10">
        <f>VLOOKUP($A557,'[1]Post consultation'!$A:$W,7,FALSE)</f>
        <v>0</v>
      </c>
      <c r="H557" s="10">
        <f>VLOOKUP($A557,'[1]Post consultation'!$A:$W,8,FALSE)</f>
        <v>0</v>
      </c>
      <c r="I557" s="10">
        <f>VLOOKUP($A557,'[1]Post consultation'!$A:$W,9,FALSE)</f>
        <v>0</v>
      </c>
      <c r="J557" s="10" t="str">
        <f>VLOOKUP($A557,'[1]Post consultation'!$A:$W,10,FALSE)</f>
        <v>✓</v>
      </c>
      <c r="K557" s="10" t="str">
        <f>VLOOKUP($A557,'[1]Post consultation'!$A:$W,11,FALSE)</f>
        <v>✓</v>
      </c>
      <c r="L557" s="10">
        <f>VLOOKUP($A557,'[1]Post consultation'!$A:$W,12,FALSE)</f>
        <v>0</v>
      </c>
      <c r="M557" s="10">
        <f>VLOOKUP($A557,'[1]Post consultation'!$A:$W,13,FALSE)</f>
        <v>0</v>
      </c>
      <c r="N557" s="10">
        <f>VLOOKUP($A557,'[1]Post consultation'!$A:$W,14,FALSE)</f>
        <v>0</v>
      </c>
      <c r="O557" s="10">
        <f>VLOOKUP($A557,'[1]Post consultation'!$A:$W,15,FALSE)</f>
        <v>0</v>
      </c>
      <c r="P557" s="10">
        <f>VLOOKUP($A557,'[1]Post consultation'!$A:$W,16,FALSE)</f>
        <v>0</v>
      </c>
      <c r="Q557" s="10">
        <f>VLOOKUP($A557,'[1]Post consultation'!$A:$W,17,FALSE)</f>
        <v>0</v>
      </c>
      <c r="R557" s="10" t="str">
        <f>VLOOKUP($A557,'[1]Post consultation'!$A:$W,18,FALSE)</f>
        <v>✓</v>
      </c>
      <c r="S557" s="10">
        <f>VLOOKUP($A557,'[1]Post consultation'!$A:$W,19,FALSE)</f>
        <v>0</v>
      </c>
      <c r="T557" s="10">
        <f>VLOOKUP($A557,'[1]Post consultation'!$A:$W,20,FALSE)</f>
        <v>0</v>
      </c>
      <c r="U557" s="10">
        <f>VLOOKUP($A557,'[1]Post consultation'!$A:$W,21,FALSE)</f>
        <v>0</v>
      </c>
      <c r="V557" s="10">
        <f>VLOOKUP($A557,'[1]Post consultation'!$A:$W,22,FALSE)</f>
        <v>0</v>
      </c>
      <c r="W557" s="10">
        <f>VLOOKUP($A557,'[1]Post consultation'!$A:$W,23,FALSE)</f>
        <v>0</v>
      </c>
    </row>
    <row r="558" spans="1:23" x14ac:dyDescent="0.4">
      <c r="A558" s="11" t="s">
        <v>1133</v>
      </c>
      <c r="B558" s="9" t="s">
        <v>1134</v>
      </c>
      <c r="C558" s="9" t="s">
        <v>1128</v>
      </c>
      <c r="D558" s="10" t="str">
        <f>VLOOKUP($A558,'[1]Post consultation'!$A:$W,4,FALSE)</f>
        <v>✓</v>
      </c>
      <c r="E558" s="10">
        <f>VLOOKUP($A558,'[1]Post consultation'!$A:$W,5,FALSE)</f>
        <v>0</v>
      </c>
      <c r="F558" s="10">
        <f>VLOOKUP($A558,'[1]Post consultation'!$A:$W,6,FALSE)</f>
        <v>0</v>
      </c>
      <c r="G558" s="10">
        <f>VLOOKUP($A558,'[1]Post consultation'!$A:$W,7,FALSE)</f>
        <v>0</v>
      </c>
      <c r="H558" s="10">
        <f>VLOOKUP($A558,'[1]Post consultation'!$A:$W,8,FALSE)</f>
        <v>0</v>
      </c>
      <c r="I558" s="10" t="str">
        <f>VLOOKUP($A558,'[1]Post consultation'!$A:$W,9,FALSE)</f>
        <v>✓</v>
      </c>
      <c r="J558" s="10" t="str">
        <f>VLOOKUP($A558,'[1]Post consultation'!$A:$W,10,FALSE)</f>
        <v>✓</v>
      </c>
      <c r="K558" s="10">
        <f>VLOOKUP($A558,'[1]Post consultation'!$A:$W,11,FALSE)</f>
        <v>0</v>
      </c>
      <c r="L558" s="10" t="str">
        <f>VLOOKUP($A558,'[1]Post consultation'!$A:$W,12,FALSE)</f>
        <v>✓</v>
      </c>
      <c r="M558" s="10">
        <f>VLOOKUP($A558,'[1]Post consultation'!$A:$W,13,FALSE)</f>
        <v>0</v>
      </c>
      <c r="N558" s="10">
        <f>VLOOKUP($A558,'[1]Post consultation'!$A:$W,14,FALSE)</f>
        <v>0</v>
      </c>
      <c r="O558" s="10">
        <f>VLOOKUP($A558,'[1]Post consultation'!$A:$W,15,FALSE)</f>
        <v>0</v>
      </c>
      <c r="P558" s="10">
        <f>VLOOKUP($A558,'[1]Post consultation'!$A:$W,16,FALSE)</f>
        <v>0</v>
      </c>
      <c r="Q558" s="10" t="str">
        <f>VLOOKUP($A558,'[1]Post consultation'!$A:$W,17,FALSE)</f>
        <v>✓</v>
      </c>
      <c r="R558" s="10">
        <f>VLOOKUP($A558,'[1]Post consultation'!$A:$W,18,FALSE)</f>
        <v>0</v>
      </c>
      <c r="S558" s="10">
        <f>VLOOKUP($A558,'[1]Post consultation'!$A:$W,19,FALSE)</f>
        <v>0</v>
      </c>
      <c r="T558" s="10">
        <f>VLOOKUP($A558,'[1]Post consultation'!$A:$W,20,FALSE)</f>
        <v>0</v>
      </c>
      <c r="U558" s="10">
        <f>VLOOKUP($A558,'[1]Post consultation'!$A:$W,21,FALSE)</f>
        <v>0</v>
      </c>
      <c r="V558" s="10">
        <f>VLOOKUP($A558,'[1]Post consultation'!$A:$W,22,FALSE)</f>
        <v>0</v>
      </c>
      <c r="W558" s="10">
        <f>VLOOKUP($A558,'[1]Post consultation'!$A:$W,23,FALSE)</f>
        <v>0</v>
      </c>
    </row>
    <row r="559" spans="1:23" x14ac:dyDescent="0.4">
      <c r="A559" s="11" t="s">
        <v>1135</v>
      </c>
      <c r="B559" s="9" t="s">
        <v>1136</v>
      </c>
      <c r="C559" s="9" t="s">
        <v>1128</v>
      </c>
      <c r="D559" s="10" t="str">
        <f>VLOOKUP($A559,'[1]Post consultation'!$A:$W,4,FALSE)</f>
        <v>✓</v>
      </c>
      <c r="E559" s="10">
        <f>VLOOKUP($A559,'[1]Post consultation'!$A:$W,5,FALSE)</f>
        <v>0</v>
      </c>
      <c r="F559" s="10">
        <f>VLOOKUP($A559,'[1]Post consultation'!$A:$W,6,FALSE)</f>
        <v>0</v>
      </c>
      <c r="G559" s="10">
        <f>VLOOKUP($A559,'[1]Post consultation'!$A:$W,7,FALSE)</f>
        <v>0</v>
      </c>
      <c r="H559" s="10">
        <f>VLOOKUP($A559,'[1]Post consultation'!$A:$W,8,FALSE)</f>
        <v>0</v>
      </c>
      <c r="I559" s="10" t="str">
        <f>VLOOKUP($A559,'[1]Post consultation'!$A:$W,9,FALSE)</f>
        <v>✓</v>
      </c>
      <c r="J559" s="10" t="str">
        <f>VLOOKUP($A559,'[1]Post consultation'!$A:$W,10,FALSE)</f>
        <v>✓</v>
      </c>
      <c r="K559" s="10">
        <f>VLOOKUP($A559,'[1]Post consultation'!$A:$W,11,FALSE)</f>
        <v>0</v>
      </c>
      <c r="L559" s="10" t="str">
        <f>VLOOKUP($A559,'[1]Post consultation'!$A:$W,12,FALSE)</f>
        <v>✓</v>
      </c>
      <c r="M559" s="10">
        <f>VLOOKUP($A559,'[1]Post consultation'!$A:$W,13,FALSE)</f>
        <v>0</v>
      </c>
      <c r="N559" s="10">
        <f>VLOOKUP($A559,'[1]Post consultation'!$A:$W,14,FALSE)</f>
        <v>0</v>
      </c>
      <c r="O559" s="10">
        <f>VLOOKUP($A559,'[1]Post consultation'!$A:$W,15,FALSE)</f>
        <v>0</v>
      </c>
      <c r="P559" s="10">
        <f>VLOOKUP($A559,'[1]Post consultation'!$A:$W,16,FALSE)</f>
        <v>0</v>
      </c>
      <c r="Q559" s="10" t="str">
        <f>VLOOKUP($A559,'[1]Post consultation'!$A:$W,17,FALSE)</f>
        <v>✓</v>
      </c>
      <c r="R559" s="10">
        <f>VLOOKUP($A559,'[1]Post consultation'!$A:$W,18,FALSE)</f>
        <v>0</v>
      </c>
      <c r="S559" s="10">
        <f>VLOOKUP($A559,'[1]Post consultation'!$A:$W,19,FALSE)</f>
        <v>0</v>
      </c>
      <c r="T559" s="10">
        <f>VLOOKUP($A559,'[1]Post consultation'!$A:$W,20,FALSE)</f>
        <v>0</v>
      </c>
      <c r="U559" s="10">
        <f>VLOOKUP($A559,'[1]Post consultation'!$A:$W,21,FALSE)</f>
        <v>0</v>
      </c>
      <c r="V559" s="10">
        <f>VLOOKUP($A559,'[1]Post consultation'!$A:$W,22,FALSE)</f>
        <v>0</v>
      </c>
      <c r="W559" s="10">
        <f>VLOOKUP($A559,'[1]Post consultation'!$A:$W,23,FALSE)</f>
        <v>0</v>
      </c>
    </row>
    <row r="560" spans="1:23" x14ac:dyDescent="0.4">
      <c r="A560" s="11" t="s">
        <v>1137</v>
      </c>
      <c r="B560" s="9" t="s">
        <v>1138</v>
      </c>
      <c r="C560" s="9" t="s">
        <v>1139</v>
      </c>
      <c r="D560" s="10" t="str">
        <f>VLOOKUP($A560,'[1]Post consultation'!$A:$W,4,FALSE)</f>
        <v>✓</v>
      </c>
      <c r="E560" s="10">
        <f>VLOOKUP($A560,'[1]Post consultation'!$A:$W,5,FALSE)</f>
        <v>0</v>
      </c>
      <c r="F560" s="10">
        <f>VLOOKUP($A560,'[1]Post consultation'!$A:$W,6,FALSE)</f>
        <v>0</v>
      </c>
      <c r="G560" s="10">
        <f>VLOOKUP($A560,'[1]Post consultation'!$A:$W,7,FALSE)</f>
        <v>0</v>
      </c>
      <c r="H560" s="10">
        <f>VLOOKUP($A560,'[1]Post consultation'!$A:$W,8,FALSE)</f>
        <v>0</v>
      </c>
      <c r="I560" s="10">
        <f>VLOOKUP($A560,'[1]Post consultation'!$A:$W,9,FALSE)</f>
        <v>0</v>
      </c>
      <c r="J560" s="10" t="str">
        <f>VLOOKUP($A560,'[1]Post consultation'!$A:$W,10,FALSE)</f>
        <v>✓</v>
      </c>
      <c r="K560" s="10" t="str">
        <f>VLOOKUP($A560,'[1]Post consultation'!$A:$W,11,FALSE)</f>
        <v>✓</v>
      </c>
      <c r="L560" s="10" t="str">
        <f>VLOOKUP($A560,'[1]Post consultation'!$A:$W,12,FALSE)</f>
        <v>✓</v>
      </c>
      <c r="M560" s="10">
        <f>VLOOKUP($A560,'[1]Post consultation'!$A:$W,13,FALSE)</f>
        <v>0</v>
      </c>
      <c r="N560" s="10">
        <f>VLOOKUP($A560,'[1]Post consultation'!$A:$W,14,FALSE)</f>
        <v>0</v>
      </c>
      <c r="O560" s="10">
        <f>VLOOKUP($A560,'[1]Post consultation'!$A:$W,15,FALSE)</f>
        <v>0</v>
      </c>
      <c r="P560" s="10">
        <f>VLOOKUP($A560,'[1]Post consultation'!$A:$W,16,FALSE)</f>
        <v>0</v>
      </c>
      <c r="Q560" s="10" t="str">
        <f>VLOOKUP($A560,'[1]Post consultation'!$A:$W,17,FALSE)</f>
        <v>✓</v>
      </c>
      <c r="R560" s="10" t="str">
        <f>VLOOKUP($A560,'[1]Post consultation'!$A:$W,18,FALSE)</f>
        <v>✓</v>
      </c>
      <c r="S560" s="10">
        <f>VLOOKUP($A560,'[1]Post consultation'!$A:$W,19,FALSE)</f>
        <v>0</v>
      </c>
      <c r="T560" s="10">
        <f>VLOOKUP($A560,'[1]Post consultation'!$A:$W,20,FALSE)</f>
        <v>0</v>
      </c>
      <c r="U560" s="10">
        <f>VLOOKUP($A560,'[1]Post consultation'!$A:$W,21,FALSE)</f>
        <v>0</v>
      </c>
      <c r="V560" s="10">
        <f>VLOOKUP($A560,'[1]Post consultation'!$A:$W,22,FALSE)</f>
        <v>0</v>
      </c>
      <c r="W560" s="10">
        <f>VLOOKUP($A560,'[1]Post consultation'!$A:$W,23,FALSE)</f>
        <v>0</v>
      </c>
    </row>
    <row r="561" spans="1:23" x14ac:dyDescent="0.4">
      <c r="A561" s="11" t="s">
        <v>1140</v>
      </c>
      <c r="B561" s="9" t="s">
        <v>1141</v>
      </c>
      <c r="C561" s="9" t="s">
        <v>1139</v>
      </c>
      <c r="D561" s="10" t="str">
        <f>VLOOKUP($A561,'[1]Post consultation'!$A:$W,4,FALSE)</f>
        <v>✓</v>
      </c>
      <c r="E561" s="10">
        <f>VLOOKUP($A561,'[1]Post consultation'!$A:$W,5,FALSE)</f>
        <v>0</v>
      </c>
      <c r="F561" s="10">
        <f>VLOOKUP($A561,'[1]Post consultation'!$A:$W,6,FALSE)</f>
        <v>0</v>
      </c>
      <c r="G561" s="10">
        <f>VLOOKUP($A561,'[1]Post consultation'!$A:$W,7,FALSE)</f>
        <v>0</v>
      </c>
      <c r="H561" s="10">
        <f>VLOOKUP($A561,'[1]Post consultation'!$A:$W,8,FALSE)</f>
        <v>0</v>
      </c>
      <c r="I561" s="10" t="str">
        <f>VLOOKUP($A561,'[1]Post consultation'!$A:$W,9,FALSE)</f>
        <v>✓</v>
      </c>
      <c r="J561" s="10" t="str">
        <f>VLOOKUP($A561,'[1]Post consultation'!$A:$W,10,FALSE)</f>
        <v>✓</v>
      </c>
      <c r="K561" s="10">
        <f>VLOOKUP($A561,'[1]Post consultation'!$A:$W,11,FALSE)</f>
        <v>0</v>
      </c>
      <c r="L561" s="10" t="str">
        <f>VLOOKUP($A561,'[1]Post consultation'!$A:$W,12,FALSE)</f>
        <v>✓</v>
      </c>
      <c r="M561" s="10">
        <f>VLOOKUP($A561,'[1]Post consultation'!$A:$W,13,FALSE)</f>
        <v>0</v>
      </c>
      <c r="N561" s="10">
        <f>VLOOKUP($A561,'[1]Post consultation'!$A:$W,14,FALSE)</f>
        <v>0</v>
      </c>
      <c r="O561" s="10">
        <f>VLOOKUP($A561,'[1]Post consultation'!$A:$W,15,FALSE)</f>
        <v>0</v>
      </c>
      <c r="P561" s="10">
        <f>VLOOKUP($A561,'[1]Post consultation'!$A:$W,16,FALSE)</f>
        <v>0</v>
      </c>
      <c r="Q561" s="10" t="str">
        <f>VLOOKUP($A561,'[1]Post consultation'!$A:$W,17,FALSE)</f>
        <v>✓</v>
      </c>
      <c r="R561" s="10">
        <f>VLOOKUP($A561,'[1]Post consultation'!$A:$W,18,FALSE)</f>
        <v>0</v>
      </c>
      <c r="S561" s="10">
        <f>VLOOKUP($A561,'[1]Post consultation'!$A:$W,19,FALSE)</f>
        <v>0</v>
      </c>
      <c r="T561" s="10">
        <f>VLOOKUP($A561,'[1]Post consultation'!$A:$W,20,FALSE)</f>
        <v>0</v>
      </c>
      <c r="U561" s="10">
        <f>VLOOKUP($A561,'[1]Post consultation'!$A:$W,21,FALSE)</f>
        <v>0</v>
      </c>
      <c r="V561" s="10">
        <f>VLOOKUP($A561,'[1]Post consultation'!$A:$W,22,FALSE)</f>
        <v>0</v>
      </c>
      <c r="W561" s="10">
        <f>VLOOKUP($A561,'[1]Post consultation'!$A:$W,23,FALSE)</f>
        <v>0</v>
      </c>
    </row>
    <row r="562" spans="1:23" x14ac:dyDescent="0.4">
      <c r="A562" s="11" t="s">
        <v>1142</v>
      </c>
      <c r="B562" s="9" t="s">
        <v>85</v>
      </c>
      <c r="C562" s="9" t="s">
        <v>1139</v>
      </c>
      <c r="D562" s="10" t="str">
        <f>VLOOKUP($A562,'[1]Post consultation'!$A:$W,4,FALSE)</f>
        <v>✓</v>
      </c>
      <c r="E562" s="10">
        <f>VLOOKUP($A562,'[1]Post consultation'!$A:$W,5,FALSE)</f>
        <v>0</v>
      </c>
      <c r="F562" s="10">
        <f>VLOOKUP($A562,'[1]Post consultation'!$A:$W,6,FALSE)</f>
        <v>0</v>
      </c>
      <c r="G562" s="10">
        <f>VLOOKUP($A562,'[1]Post consultation'!$A:$W,7,FALSE)</f>
        <v>0</v>
      </c>
      <c r="H562" s="10">
        <f>VLOOKUP($A562,'[1]Post consultation'!$A:$W,8,FALSE)</f>
        <v>0</v>
      </c>
      <c r="I562" s="10" t="str">
        <f>VLOOKUP($A562,'[1]Post consultation'!$A:$W,9,FALSE)</f>
        <v>✓</v>
      </c>
      <c r="J562" s="10" t="str">
        <f>VLOOKUP($A562,'[1]Post consultation'!$A:$W,10,FALSE)</f>
        <v>✓</v>
      </c>
      <c r="K562" s="10" t="str">
        <f>VLOOKUP($A562,'[1]Post consultation'!$A:$W,11,FALSE)</f>
        <v>✓</v>
      </c>
      <c r="L562" s="10" t="str">
        <f>VLOOKUP($A562,'[1]Post consultation'!$A:$W,12,FALSE)</f>
        <v>✓</v>
      </c>
      <c r="M562" s="10">
        <f>VLOOKUP($A562,'[1]Post consultation'!$A:$W,13,FALSE)</f>
        <v>0</v>
      </c>
      <c r="N562" s="10" t="str">
        <f>VLOOKUP($A562,'[1]Post consultation'!$A:$W,14,FALSE)</f>
        <v>✓</v>
      </c>
      <c r="O562" s="10">
        <f>VLOOKUP($A562,'[1]Post consultation'!$A:$W,15,FALSE)</f>
        <v>0</v>
      </c>
      <c r="P562" s="10">
        <f>VLOOKUP($A562,'[1]Post consultation'!$A:$W,16,FALSE)</f>
        <v>0</v>
      </c>
      <c r="Q562" s="10" t="str">
        <f>VLOOKUP($A562,'[1]Post consultation'!$A:$W,17,FALSE)</f>
        <v>✓</v>
      </c>
      <c r="R562" s="10">
        <f>VLOOKUP($A562,'[1]Post consultation'!$A:$W,18,FALSE)</f>
        <v>0</v>
      </c>
      <c r="S562" s="10">
        <f>VLOOKUP($A562,'[1]Post consultation'!$A:$W,19,FALSE)</f>
        <v>0</v>
      </c>
      <c r="T562" s="10">
        <f>VLOOKUP($A562,'[1]Post consultation'!$A:$W,20,FALSE)</f>
        <v>0</v>
      </c>
      <c r="U562" s="10">
        <f>VLOOKUP($A562,'[1]Post consultation'!$A:$W,21,FALSE)</f>
        <v>0</v>
      </c>
      <c r="V562" s="10">
        <f>VLOOKUP($A562,'[1]Post consultation'!$A:$W,22,FALSE)</f>
        <v>0</v>
      </c>
      <c r="W562" s="10">
        <f>VLOOKUP($A562,'[1]Post consultation'!$A:$W,23,FALSE)</f>
        <v>0</v>
      </c>
    </row>
    <row r="563" spans="1:23" x14ac:dyDescent="0.4">
      <c r="A563" s="11" t="s">
        <v>1143</v>
      </c>
      <c r="B563" s="9" t="s">
        <v>1144</v>
      </c>
      <c r="C563" s="9" t="s">
        <v>1139</v>
      </c>
      <c r="D563" s="10" t="str">
        <f>VLOOKUP($A563,'[1]Post consultation'!$A:$W,4,FALSE)</f>
        <v>✓</v>
      </c>
      <c r="E563" s="10">
        <f>VLOOKUP($A563,'[1]Post consultation'!$A:$W,5,FALSE)</f>
        <v>0</v>
      </c>
      <c r="F563" s="10">
        <f>VLOOKUP($A563,'[1]Post consultation'!$A:$W,6,FALSE)</f>
        <v>0</v>
      </c>
      <c r="G563" s="10">
        <f>VLOOKUP($A563,'[1]Post consultation'!$A:$W,7,FALSE)</f>
        <v>0</v>
      </c>
      <c r="H563" s="10">
        <f>VLOOKUP($A563,'[1]Post consultation'!$A:$W,8,FALSE)</f>
        <v>0</v>
      </c>
      <c r="I563" s="10" t="str">
        <f>VLOOKUP($A563,'[1]Post consultation'!$A:$W,9,FALSE)</f>
        <v>✓</v>
      </c>
      <c r="J563" s="10" t="str">
        <f>VLOOKUP($A563,'[1]Post consultation'!$A:$W,10,FALSE)</f>
        <v>✓</v>
      </c>
      <c r="K563" s="10">
        <f>VLOOKUP($A563,'[1]Post consultation'!$A:$W,11,FALSE)</f>
        <v>0</v>
      </c>
      <c r="L563" s="10" t="str">
        <f>VLOOKUP($A563,'[1]Post consultation'!$A:$W,12,FALSE)</f>
        <v>✓</v>
      </c>
      <c r="M563" s="10">
        <f>VLOOKUP($A563,'[1]Post consultation'!$A:$W,13,FALSE)</f>
        <v>0</v>
      </c>
      <c r="N563" s="10">
        <f>VLOOKUP($A563,'[1]Post consultation'!$A:$W,14,FALSE)</f>
        <v>0</v>
      </c>
      <c r="O563" s="10">
        <f>VLOOKUP($A563,'[1]Post consultation'!$A:$W,15,FALSE)</f>
        <v>0</v>
      </c>
      <c r="P563" s="10">
        <f>VLOOKUP($A563,'[1]Post consultation'!$A:$W,16,FALSE)</f>
        <v>0</v>
      </c>
      <c r="Q563" s="10" t="str">
        <f>VLOOKUP($A563,'[1]Post consultation'!$A:$W,17,FALSE)</f>
        <v>✓</v>
      </c>
      <c r="R563" s="10">
        <f>VLOOKUP($A563,'[1]Post consultation'!$A:$W,18,FALSE)</f>
        <v>0</v>
      </c>
      <c r="S563" s="10">
        <f>VLOOKUP($A563,'[1]Post consultation'!$A:$W,19,FALSE)</f>
        <v>0</v>
      </c>
      <c r="T563" s="10">
        <f>VLOOKUP($A563,'[1]Post consultation'!$A:$W,20,FALSE)</f>
        <v>0</v>
      </c>
      <c r="U563" s="10">
        <f>VLOOKUP($A563,'[1]Post consultation'!$A:$W,21,FALSE)</f>
        <v>0</v>
      </c>
      <c r="V563" s="10">
        <f>VLOOKUP($A563,'[1]Post consultation'!$A:$W,22,FALSE)</f>
        <v>0</v>
      </c>
      <c r="W563" s="10">
        <f>VLOOKUP($A563,'[1]Post consultation'!$A:$W,23,FALSE)</f>
        <v>0</v>
      </c>
    </row>
    <row r="564" spans="1:23" x14ac:dyDescent="0.4">
      <c r="A564" s="11" t="s">
        <v>1145</v>
      </c>
      <c r="B564" s="9" t="s">
        <v>1146</v>
      </c>
      <c r="C564" s="9" t="s">
        <v>1139</v>
      </c>
      <c r="D564" s="10" t="str">
        <f>VLOOKUP($A564,'[1]Post consultation'!$A:$W,4,FALSE)</f>
        <v>✓</v>
      </c>
      <c r="E564" s="10">
        <f>VLOOKUP($A564,'[1]Post consultation'!$A:$W,5,FALSE)</f>
        <v>0</v>
      </c>
      <c r="F564" s="10">
        <f>VLOOKUP($A564,'[1]Post consultation'!$A:$W,6,FALSE)</f>
        <v>0</v>
      </c>
      <c r="G564" s="10">
        <f>VLOOKUP($A564,'[1]Post consultation'!$A:$W,7,FALSE)</f>
        <v>0</v>
      </c>
      <c r="H564" s="10">
        <f>VLOOKUP($A564,'[1]Post consultation'!$A:$W,8,FALSE)</f>
        <v>0</v>
      </c>
      <c r="I564" s="10" t="str">
        <f>VLOOKUP($A564,'[1]Post consultation'!$A:$W,9,FALSE)</f>
        <v>✓</v>
      </c>
      <c r="J564" s="10" t="str">
        <f>VLOOKUP($A564,'[1]Post consultation'!$A:$W,10,FALSE)</f>
        <v>✓</v>
      </c>
      <c r="K564" s="10">
        <f>VLOOKUP($A564,'[1]Post consultation'!$A:$W,11,FALSE)</f>
        <v>0</v>
      </c>
      <c r="L564" s="10" t="str">
        <f>VLOOKUP($A564,'[1]Post consultation'!$A:$W,12,FALSE)</f>
        <v>✓</v>
      </c>
      <c r="M564" s="10">
        <f>VLOOKUP($A564,'[1]Post consultation'!$A:$W,13,FALSE)</f>
        <v>0</v>
      </c>
      <c r="N564" s="10">
        <f>VLOOKUP($A564,'[1]Post consultation'!$A:$W,14,FALSE)</f>
        <v>0</v>
      </c>
      <c r="O564" s="10">
        <f>VLOOKUP($A564,'[1]Post consultation'!$A:$W,15,FALSE)</f>
        <v>0</v>
      </c>
      <c r="P564" s="10">
        <f>VLOOKUP($A564,'[1]Post consultation'!$A:$W,16,FALSE)</f>
        <v>0</v>
      </c>
      <c r="Q564" s="10" t="str">
        <f>VLOOKUP($A564,'[1]Post consultation'!$A:$W,17,FALSE)</f>
        <v>✓</v>
      </c>
      <c r="R564" s="10">
        <f>VLOOKUP($A564,'[1]Post consultation'!$A:$W,18,FALSE)</f>
        <v>0</v>
      </c>
      <c r="S564" s="10">
        <f>VLOOKUP($A564,'[1]Post consultation'!$A:$W,19,FALSE)</f>
        <v>0</v>
      </c>
      <c r="T564" s="10">
        <f>VLOOKUP($A564,'[1]Post consultation'!$A:$W,20,FALSE)</f>
        <v>0</v>
      </c>
      <c r="U564" s="10">
        <f>VLOOKUP($A564,'[1]Post consultation'!$A:$W,21,FALSE)</f>
        <v>0</v>
      </c>
      <c r="V564" s="10">
        <f>VLOOKUP($A564,'[1]Post consultation'!$A:$W,22,FALSE)</f>
        <v>0</v>
      </c>
      <c r="W564" s="10">
        <f>VLOOKUP($A564,'[1]Post consultation'!$A:$W,23,FALSE)</f>
        <v>0</v>
      </c>
    </row>
    <row r="565" spans="1:23" x14ac:dyDescent="0.4">
      <c r="A565" s="11" t="s">
        <v>1147</v>
      </c>
      <c r="B565" s="9" t="s">
        <v>1088</v>
      </c>
      <c r="C565" s="9" t="s">
        <v>1139</v>
      </c>
      <c r="D565" s="10" t="str">
        <f>VLOOKUP($A565,'[1]Post consultation'!$A:$W,4,FALSE)</f>
        <v>✓</v>
      </c>
      <c r="E565" s="10">
        <f>VLOOKUP($A565,'[1]Post consultation'!$A:$W,5,FALSE)</f>
        <v>0</v>
      </c>
      <c r="F565" s="10">
        <f>VLOOKUP($A565,'[1]Post consultation'!$A:$W,6,FALSE)</f>
        <v>0</v>
      </c>
      <c r="G565" s="10">
        <f>VLOOKUP($A565,'[1]Post consultation'!$A:$W,7,FALSE)</f>
        <v>0</v>
      </c>
      <c r="H565" s="10">
        <f>VLOOKUP($A565,'[1]Post consultation'!$A:$W,8,FALSE)</f>
        <v>0</v>
      </c>
      <c r="I565" s="10">
        <f>VLOOKUP($A565,'[1]Post consultation'!$A:$W,9,FALSE)</f>
        <v>0</v>
      </c>
      <c r="J565" s="10" t="str">
        <f>VLOOKUP($A565,'[1]Post consultation'!$A:$W,10,FALSE)</f>
        <v>✓</v>
      </c>
      <c r="K565" s="10" t="str">
        <f>VLOOKUP($A565,'[1]Post consultation'!$A:$W,11,FALSE)</f>
        <v>✓</v>
      </c>
      <c r="L565" s="10" t="str">
        <f>VLOOKUP($A565,'[1]Post consultation'!$A:$W,12,FALSE)</f>
        <v>✓</v>
      </c>
      <c r="M565" s="10">
        <f>VLOOKUP($A565,'[1]Post consultation'!$A:$W,13,FALSE)</f>
        <v>0</v>
      </c>
      <c r="N565" s="10" t="str">
        <f>VLOOKUP($A565,'[1]Post consultation'!$A:$W,14,FALSE)</f>
        <v>✓</v>
      </c>
      <c r="O565" s="10">
        <f>VLOOKUP($A565,'[1]Post consultation'!$A:$W,15,FALSE)</f>
        <v>0</v>
      </c>
      <c r="P565" s="10">
        <f>VLOOKUP($A565,'[1]Post consultation'!$A:$W,16,FALSE)</f>
        <v>0</v>
      </c>
      <c r="Q565" s="10" t="str">
        <f>VLOOKUP($A565,'[1]Post consultation'!$A:$W,17,FALSE)</f>
        <v>✓</v>
      </c>
      <c r="R565" s="10">
        <f>VLOOKUP($A565,'[1]Post consultation'!$A:$W,18,FALSE)</f>
        <v>0</v>
      </c>
      <c r="S565" s="10">
        <f>VLOOKUP($A565,'[1]Post consultation'!$A:$W,19,FALSE)</f>
        <v>0</v>
      </c>
      <c r="T565" s="10">
        <f>VLOOKUP($A565,'[1]Post consultation'!$A:$W,20,FALSE)</f>
        <v>0</v>
      </c>
      <c r="U565" s="10">
        <f>VLOOKUP($A565,'[1]Post consultation'!$A:$W,21,FALSE)</f>
        <v>0</v>
      </c>
      <c r="V565" s="10">
        <f>VLOOKUP($A565,'[1]Post consultation'!$A:$W,22,FALSE)</f>
        <v>0</v>
      </c>
      <c r="W565" s="10">
        <f>VLOOKUP($A565,'[1]Post consultation'!$A:$W,23,FALSE)</f>
        <v>0</v>
      </c>
    </row>
    <row r="566" spans="1:23" x14ac:dyDescent="0.4">
      <c r="A566" s="11" t="s">
        <v>1148</v>
      </c>
      <c r="B566" s="9" t="s">
        <v>1149</v>
      </c>
      <c r="C566" s="9" t="s">
        <v>1139</v>
      </c>
      <c r="D566" s="10" t="str">
        <f>VLOOKUP($A566,'[1]Post consultation'!$A:$W,4,FALSE)</f>
        <v>✓</v>
      </c>
      <c r="E566" s="10">
        <f>VLOOKUP($A566,'[1]Post consultation'!$A:$W,5,FALSE)</f>
        <v>0</v>
      </c>
      <c r="F566" s="10">
        <f>VLOOKUP($A566,'[1]Post consultation'!$A:$W,6,FALSE)</f>
        <v>0</v>
      </c>
      <c r="G566" s="10">
        <f>VLOOKUP($A566,'[1]Post consultation'!$A:$W,7,FALSE)</f>
        <v>0</v>
      </c>
      <c r="H566" s="10">
        <f>VLOOKUP($A566,'[1]Post consultation'!$A:$W,8,FALSE)</f>
        <v>0</v>
      </c>
      <c r="I566" s="10" t="str">
        <f>VLOOKUP($A566,'[1]Post consultation'!$A:$W,9,FALSE)</f>
        <v>✓</v>
      </c>
      <c r="J566" s="10" t="str">
        <f>VLOOKUP($A566,'[1]Post consultation'!$A:$W,10,FALSE)</f>
        <v>✓</v>
      </c>
      <c r="K566" s="10">
        <f>VLOOKUP($A566,'[1]Post consultation'!$A:$W,11,FALSE)</f>
        <v>0</v>
      </c>
      <c r="L566" s="10" t="str">
        <f>VLOOKUP($A566,'[1]Post consultation'!$A:$W,12,FALSE)</f>
        <v>✓</v>
      </c>
      <c r="M566" s="10">
        <f>VLOOKUP($A566,'[1]Post consultation'!$A:$W,13,FALSE)</f>
        <v>0</v>
      </c>
      <c r="N566" s="10">
        <f>VLOOKUP($A566,'[1]Post consultation'!$A:$W,14,FALSE)</f>
        <v>0</v>
      </c>
      <c r="O566" s="10">
        <f>VLOOKUP($A566,'[1]Post consultation'!$A:$W,15,FALSE)</f>
        <v>0</v>
      </c>
      <c r="P566" s="10">
        <f>VLOOKUP($A566,'[1]Post consultation'!$A:$W,16,FALSE)</f>
        <v>0</v>
      </c>
      <c r="Q566" s="10" t="str">
        <f>VLOOKUP($A566,'[1]Post consultation'!$A:$W,17,FALSE)</f>
        <v>✓</v>
      </c>
      <c r="R566" s="10">
        <f>VLOOKUP($A566,'[1]Post consultation'!$A:$W,18,FALSE)</f>
        <v>0</v>
      </c>
      <c r="S566" s="10">
        <f>VLOOKUP($A566,'[1]Post consultation'!$A:$W,19,FALSE)</f>
        <v>0</v>
      </c>
      <c r="T566" s="10">
        <f>VLOOKUP($A566,'[1]Post consultation'!$A:$W,20,FALSE)</f>
        <v>0</v>
      </c>
      <c r="U566" s="10">
        <f>VLOOKUP($A566,'[1]Post consultation'!$A:$W,21,FALSE)</f>
        <v>0</v>
      </c>
      <c r="V566" s="10">
        <f>VLOOKUP($A566,'[1]Post consultation'!$A:$W,22,FALSE)</f>
        <v>0</v>
      </c>
      <c r="W566" s="10">
        <f>VLOOKUP($A566,'[1]Post consultation'!$A:$W,23,FALSE)</f>
        <v>0</v>
      </c>
    </row>
    <row r="567" spans="1:23" x14ac:dyDescent="0.4">
      <c r="A567" s="11" t="s">
        <v>1150</v>
      </c>
      <c r="B567" s="9" t="s">
        <v>1151</v>
      </c>
      <c r="C567" s="9" t="s">
        <v>1152</v>
      </c>
      <c r="D567" s="10" t="str">
        <f>VLOOKUP($A567,'[1]Post consultation'!$A:$W,4,FALSE)</f>
        <v>✓</v>
      </c>
      <c r="E567" s="10">
        <f>VLOOKUP($A567,'[1]Post consultation'!$A:$W,5,FALSE)</f>
        <v>0</v>
      </c>
      <c r="F567" s="10">
        <f>VLOOKUP($A567,'[1]Post consultation'!$A:$W,6,FALSE)</f>
        <v>0</v>
      </c>
      <c r="G567" s="10">
        <f>VLOOKUP($A567,'[1]Post consultation'!$A:$W,7,FALSE)</f>
        <v>0</v>
      </c>
      <c r="H567" s="10">
        <f>VLOOKUP($A567,'[1]Post consultation'!$A:$W,8,FALSE)</f>
        <v>0</v>
      </c>
      <c r="I567" s="10" t="str">
        <f>VLOOKUP($A567,'[1]Post consultation'!$A:$W,9,FALSE)</f>
        <v>✓</v>
      </c>
      <c r="J567" s="10" t="str">
        <f>VLOOKUP($A567,'[1]Post consultation'!$A:$W,10,FALSE)</f>
        <v>✓</v>
      </c>
      <c r="K567" s="10">
        <f>VLOOKUP($A567,'[1]Post consultation'!$A:$W,11,FALSE)</f>
        <v>0</v>
      </c>
      <c r="L567" s="10" t="str">
        <f>VLOOKUP($A567,'[1]Post consultation'!$A:$W,12,FALSE)</f>
        <v>✓</v>
      </c>
      <c r="M567" s="10">
        <f>VLOOKUP($A567,'[1]Post consultation'!$A:$W,13,FALSE)</f>
        <v>0</v>
      </c>
      <c r="N567" s="10">
        <f>VLOOKUP($A567,'[1]Post consultation'!$A:$W,14,FALSE)</f>
        <v>0</v>
      </c>
      <c r="O567" s="10">
        <f>VLOOKUP($A567,'[1]Post consultation'!$A:$W,15,FALSE)</f>
        <v>0</v>
      </c>
      <c r="P567" s="10">
        <f>VLOOKUP($A567,'[1]Post consultation'!$A:$W,16,FALSE)</f>
        <v>0</v>
      </c>
      <c r="Q567" s="10" t="str">
        <f>VLOOKUP($A567,'[1]Post consultation'!$A:$W,17,FALSE)</f>
        <v>✓</v>
      </c>
      <c r="R567" s="10">
        <f>VLOOKUP($A567,'[1]Post consultation'!$A:$W,18,FALSE)</f>
        <v>0</v>
      </c>
      <c r="S567" s="10">
        <f>VLOOKUP($A567,'[1]Post consultation'!$A:$W,19,FALSE)</f>
        <v>0</v>
      </c>
      <c r="T567" s="10">
        <f>VLOOKUP($A567,'[1]Post consultation'!$A:$W,20,FALSE)</f>
        <v>0</v>
      </c>
      <c r="U567" s="10">
        <f>VLOOKUP($A567,'[1]Post consultation'!$A:$W,21,FALSE)</f>
        <v>0</v>
      </c>
      <c r="V567" s="10">
        <f>VLOOKUP($A567,'[1]Post consultation'!$A:$W,22,FALSE)</f>
        <v>0</v>
      </c>
      <c r="W567" s="10">
        <f>VLOOKUP($A567,'[1]Post consultation'!$A:$W,23,FALSE)</f>
        <v>0</v>
      </c>
    </row>
    <row r="568" spans="1:23" x14ac:dyDescent="0.4">
      <c r="A568" s="11" t="s">
        <v>1153</v>
      </c>
      <c r="B568" s="9" t="s">
        <v>1154</v>
      </c>
      <c r="C568" s="9" t="s">
        <v>1152</v>
      </c>
      <c r="D568" s="10" t="str">
        <f>VLOOKUP($A568,'[1]Post consultation'!$A:$W,4,FALSE)</f>
        <v>✓</v>
      </c>
      <c r="E568" s="10">
        <f>VLOOKUP($A568,'[1]Post consultation'!$A:$W,5,FALSE)</f>
        <v>0</v>
      </c>
      <c r="F568" s="10">
        <f>VLOOKUP($A568,'[1]Post consultation'!$A:$W,6,FALSE)</f>
        <v>0</v>
      </c>
      <c r="G568" s="10">
        <f>VLOOKUP($A568,'[1]Post consultation'!$A:$W,7,FALSE)</f>
        <v>0</v>
      </c>
      <c r="H568" s="10">
        <f>VLOOKUP($A568,'[1]Post consultation'!$A:$W,8,FALSE)</f>
        <v>0</v>
      </c>
      <c r="I568" s="10">
        <f>VLOOKUP($A568,'[1]Post consultation'!$A:$W,9,FALSE)</f>
        <v>0</v>
      </c>
      <c r="J568" s="10" t="str">
        <f>VLOOKUP($A568,'[1]Post consultation'!$A:$W,10,FALSE)</f>
        <v>✓</v>
      </c>
      <c r="K568" s="10" t="str">
        <f>VLOOKUP($A568,'[1]Post consultation'!$A:$W,11,FALSE)</f>
        <v>✓</v>
      </c>
      <c r="L568" s="10" t="str">
        <f>VLOOKUP($A568,'[1]Post consultation'!$A:$W,12,FALSE)</f>
        <v>✓</v>
      </c>
      <c r="M568" s="10">
        <f>VLOOKUP($A568,'[1]Post consultation'!$A:$W,13,FALSE)</f>
        <v>0</v>
      </c>
      <c r="N568" s="10" t="str">
        <f>VLOOKUP($A568,'[1]Post consultation'!$A:$W,14,FALSE)</f>
        <v>✓</v>
      </c>
      <c r="O568" s="10" t="str">
        <f>VLOOKUP($A568,'[1]Post consultation'!$A:$W,15,FALSE)</f>
        <v>✓</v>
      </c>
      <c r="P568" s="10">
        <f>VLOOKUP($A568,'[1]Post consultation'!$A:$W,16,FALSE)</f>
        <v>0</v>
      </c>
      <c r="Q568" s="10" t="str">
        <f>VLOOKUP($A568,'[1]Post consultation'!$A:$W,17,FALSE)</f>
        <v>✓</v>
      </c>
      <c r="R568" s="10">
        <f>VLOOKUP($A568,'[1]Post consultation'!$A:$W,18,FALSE)</f>
        <v>0</v>
      </c>
      <c r="S568" s="10">
        <f>VLOOKUP($A568,'[1]Post consultation'!$A:$W,19,FALSE)</f>
        <v>0</v>
      </c>
      <c r="T568" s="10">
        <f>VLOOKUP($A568,'[1]Post consultation'!$A:$W,20,FALSE)</f>
        <v>0</v>
      </c>
      <c r="U568" s="10">
        <f>VLOOKUP($A568,'[1]Post consultation'!$A:$W,21,FALSE)</f>
        <v>0</v>
      </c>
      <c r="V568" s="10">
        <f>VLOOKUP($A568,'[1]Post consultation'!$A:$W,22,FALSE)</f>
        <v>0</v>
      </c>
      <c r="W568" s="10">
        <f>VLOOKUP($A568,'[1]Post consultation'!$A:$W,23,FALSE)</f>
        <v>0</v>
      </c>
    </row>
    <row r="569" spans="1:23" x14ac:dyDescent="0.4">
      <c r="A569" s="11" t="s">
        <v>1155</v>
      </c>
      <c r="B569" s="9" t="s">
        <v>1156</v>
      </c>
      <c r="C569" s="9" t="s">
        <v>1152</v>
      </c>
      <c r="D569" s="10" t="str">
        <f>VLOOKUP($A569,'[1]Post consultation'!$A:$W,4,FALSE)</f>
        <v>✓</v>
      </c>
      <c r="E569" s="10">
        <f>VLOOKUP($A569,'[1]Post consultation'!$A:$W,5,FALSE)</f>
        <v>0</v>
      </c>
      <c r="F569" s="10">
        <f>VLOOKUP($A569,'[1]Post consultation'!$A:$W,6,FALSE)</f>
        <v>0</v>
      </c>
      <c r="G569" s="10">
        <f>VLOOKUP($A569,'[1]Post consultation'!$A:$W,7,FALSE)</f>
        <v>0</v>
      </c>
      <c r="H569" s="10">
        <f>VLOOKUP($A569,'[1]Post consultation'!$A:$W,8,FALSE)</f>
        <v>0</v>
      </c>
      <c r="I569" s="10">
        <f>VLOOKUP($A569,'[1]Post consultation'!$A:$W,9,FALSE)</f>
        <v>0</v>
      </c>
      <c r="J569" s="10" t="str">
        <f>VLOOKUP($A569,'[1]Post consultation'!$A:$W,10,FALSE)</f>
        <v>✓</v>
      </c>
      <c r="K569" s="10" t="str">
        <f>VLOOKUP($A569,'[1]Post consultation'!$A:$W,11,FALSE)</f>
        <v>✓</v>
      </c>
      <c r="L569" s="10" t="str">
        <f>VLOOKUP($A569,'[1]Post consultation'!$A:$W,12,FALSE)</f>
        <v>✓</v>
      </c>
      <c r="M569" s="10">
        <f>VLOOKUP($A569,'[1]Post consultation'!$A:$W,13,FALSE)</f>
        <v>0</v>
      </c>
      <c r="N569" s="10" t="str">
        <f>VLOOKUP($A569,'[1]Post consultation'!$A:$W,14,FALSE)</f>
        <v>✓</v>
      </c>
      <c r="O569" s="10" t="str">
        <f>VLOOKUP($A569,'[1]Post consultation'!$A:$W,15,FALSE)</f>
        <v>✓</v>
      </c>
      <c r="P569" s="10">
        <f>VLOOKUP($A569,'[1]Post consultation'!$A:$W,16,FALSE)</f>
        <v>0</v>
      </c>
      <c r="Q569" s="10" t="str">
        <f>VLOOKUP($A569,'[1]Post consultation'!$A:$W,17,FALSE)</f>
        <v>✓</v>
      </c>
      <c r="R569" s="10">
        <f>VLOOKUP($A569,'[1]Post consultation'!$A:$W,18,FALSE)</f>
        <v>0</v>
      </c>
      <c r="S569" s="10">
        <f>VLOOKUP($A569,'[1]Post consultation'!$A:$W,19,FALSE)</f>
        <v>0</v>
      </c>
      <c r="T569" s="10">
        <f>VLOOKUP($A569,'[1]Post consultation'!$A:$W,20,FALSE)</f>
        <v>0</v>
      </c>
      <c r="U569" s="10">
        <f>VLOOKUP($A569,'[1]Post consultation'!$A:$W,21,FALSE)</f>
        <v>0</v>
      </c>
      <c r="V569" s="10">
        <f>VLOOKUP($A569,'[1]Post consultation'!$A:$W,22,FALSE)</f>
        <v>0</v>
      </c>
      <c r="W569" s="10">
        <f>VLOOKUP($A569,'[1]Post consultation'!$A:$W,23,FALSE)</f>
        <v>0</v>
      </c>
    </row>
    <row r="570" spans="1:23" x14ac:dyDescent="0.4">
      <c r="A570" s="11" t="s">
        <v>1157</v>
      </c>
      <c r="B570" s="9" t="s">
        <v>1158</v>
      </c>
      <c r="C570" s="9" t="s">
        <v>1159</v>
      </c>
      <c r="D570" s="10" t="str">
        <f>VLOOKUP($A570,'[1]Post consultation'!$A:$W,4,FALSE)</f>
        <v>✓</v>
      </c>
      <c r="E570" s="10">
        <f>VLOOKUP($A570,'[1]Post consultation'!$A:$W,5,FALSE)</f>
        <v>0</v>
      </c>
      <c r="F570" s="10">
        <f>VLOOKUP($A570,'[1]Post consultation'!$A:$W,6,FALSE)</f>
        <v>0</v>
      </c>
      <c r="G570" s="10">
        <f>VLOOKUP($A570,'[1]Post consultation'!$A:$W,7,FALSE)</f>
        <v>0</v>
      </c>
      <c r="H570" s="10">
        <f>VLOOKUP($A570,'[1]Post consultation'!$A:$W,8,FALSE)</f>
        <v>0</v>
      </c>
      <c r="I570" s="10">
        <f>VLOOKUP($A570,'[1]Post consultation'!$A:$W,9,FALSE)</f>
        <v>0</v>
      </c>
      <c r="J570" s="10" t="str">
        <f>VLOOKUP($A570,'[1]Post consultation'!$A:$W,10,FALSE)</f>
        <v>✓</v>
      </c>
      <c r="K570" s="10">
        <f>VLOOKUP($A570,'[1]Post consultation'!$A:$W,11,FALSE)</f>
        <v>0</v>
      </c>
      <c r="L570" s="10" t="str">
        <f>VLOOKUP($A570,'[1]Post consultation'!$A:$W,12,FALSE)</f>
        <v>✓</v>
      </c>
      <c r="M570" s="10">
        <f>VLOOKUP($A570,'[1]Post consultation'!$A:$W,13,FALSE)</f>
        <v>0</v>
      </c>
      <c r="N570" s="10">
        <f>VLOOKUP($A570,'[1]Post consultation'!$A:$W,14,FALSE)</f>
        <v>0</v>
      </c>
      <c r="O570" s="10">
        <f>VLOOKUP($A570,'[1]Post consultation'!$A:$W,15,FALSE)</f>
        <v>0</v>
      </c>
      <c r="P570" s="10">
        <f>VLOOKUP($A570,'[1]Post consultation'!$A:$W,16,FALSE)</f>
        <v>0</v>
      </c>
      <c r="Q570" s="10" t="str">
        <f>VLOOKUP($A570,'[1]Post consultation'!$A:$W,17,FALSE)</f>
        <v>✓</v>
      </c>
      <c r="R570" s="10">
        <f>VLOOKUP($A570,'[1]Post consultation'!$A:$W,18,FALSE)</f>
        <v>0</v>
      </c>
      <c r="S570" s="10">
        <f>VLOOKUP($A570,'[1]Post consultation'!$A:$W,19,FALSE)</f>
        <v>0</v>
      </c>
      <c r="T570" s="10">
        <f>VLOOKUP($A570,'[1]Post consultation'!$A:$W,20,FALSE)</f>
        <v>0</v>
      </c>
      <c r="U570" s="10">
        <f>VLOOKUP($A570,'[1]Post consultation'!$A:$W,21,FALSE)</f>
        <v>0</v>
      </c>
      <c r="V570" s="10">
        <f>VLOOKUP($A570,'[1]Post consultation'!$A:$W,22,FALSE)</f>
        <v>0</v>
      </c>
      <c r="W570" s="10">
        <f>VLOOKUP($A570,'[1]Post consultation'!$A:$W,23,FALSE)</f>
        <v>0</v>
      </c>
    </row>
    <row r="571" spans="1:23" x14ac:dyDescent="0.4">
      <c r="A571" s="11" t="s">
        <v>1160</v>
      </c>
      <c r="B571" s="9" t="s">
        <v>1161</v>
      </c>
      <c r="C571" s="9" t="s">
        <v>1152</v>
      </c>
      <c r="D571" s="10" t="str">
        <f>VLOOKUP($A571,'[1]Post consultation'!$A:$W,4,FALSE)</f>
        <v>✓</v>
      </c>
      <c r="E571" s="10">
        <f>VLOOKUP($A571,'[1]Post consultation'!$A:$W,5,FALSE)</f>
        <v>0</v>
      </c>
      <c r="F571" s="10">
        <f>VLOOKUP($A571,'[1]Post consultation'!$A:$W,6,FALSE)</f>
        <v>0</v>
      </c>
      <c r="G571" s="10">
        <f>VLOOKUP($A571,'[1]Post consultation'!$A:$W,7,FALSE)</f>
        <v>0</v>
      </c>
      <c r="H571" s="10">
        <f>VLOOKUP($A571,'[1]Post consultation'!$A:$W,8,FALSE)</f>
        <v>0</v>
      </c>
      <c r="I571" s="10">
        <f>VLOOKUP($A571,'[1]Post consultation'!$A:$W,9,FALSE)</f>
        <v>0</v>
      </c>
      <c r="J571" s="10" t="str">
        <f>VLOOKUP($A571,'[1]Post consultation'!$A:$W,10,FALSE)</f>
        <v>✓</v>
      </c>
      <c r="K571" s="10">
        <f>VLOOKUP($A571,'[1]Post consultation'!$A:$W,11,FALSE)</f>
        <v>0</v>
      </c>
      <c r="L571" s="10" t="str">
        <f>VLOOKUP($A571,'[1]Post consultation'!$A:$W,12,FALSE)</f>
        <v>✓</v>
      </c>
      <c r="M571" s="10">
        <f>VLOOKUP($A571,'[1]Post consultation'!$A:$W,13,FALSE)</f>
        <v>0</v>
      </c>
      <c r="N571" s="10">
        <f>VLOOKUP($A571,'[1]Post consultation'!$A:$W,14,FALSE)</f>
        <v>0</v>
      </c>
      <c r="O571" s="10">
        <f>VLOOKUP($A571,'[1]Post consultation'!$A:$W,15,FALSE)</f>
        <v>0</v>
      </c>
      <c r="P571" s="10">
        <f>VLOOKUP($A571,'[1]Post consultation'!$A:$W,16,FALSE)</f>
        <v>0</v>
      </c>
      <c r="Q571" s="10" t="str">
        <f>VLOOKUP($A571,'[1]Post consultation'!$A:$W,17,FALSE)</f>
        <v>✓</v>
      </c>
      <c r="R571" s="10">
        <f>VLOOKUP($A571,'[1]Post consultation'!$A:$W,18,FALSE)</f>
        <v>0</v>
      </c>
      <c r="S571" s="10">
        <f>VLOOKUP($A571,'[1]Post consultation'!$A:$W,19,FALSE)</f>
        <v>0</v>
      </c>
      <c r="T571" s="10">
        <f>VLOOKUP($A571,'[1]Post consultation'!$A:$W,20,FALSE)</f>
        <v>0</v>
      </c>
      <c r="U571" s="10">
        <f>VLOOKUP($A571,'[1]Post consultation'!$A:$W,21,FALSE)</f>
        <v>0</v>
      </c>
      <c r="V571" s="10">
        <f>VLOOKUP($A571,'[1]Post consultation'!$A:$W,22,FALSE)</f>
        <v>0</v>
      </c>
      <c r="W571" s="10">
        <f>VLOOKUP($A571,'[1]Post consultation'!$A:$W,23,FALSE)</f>
        <v>0</v>
      </c>
    </row>
    <row r="572" spans="1:23" x14ac:dyDescent="0.4">
      <c r="A572" s="11" t="s">
        <v>1162</v>
      </c>
      <c r="B572" s="9" t="s">
        <v>1163</v>
      </c>
      <c r="C572" s="9" t="s">
        <v>1164</v>
      </c>
      <c r="D572" s="10" t="str">
        <f>VLOOKUP($A572,'[1]Post consultation'!$A:$W,4,FALSE)</f>
        <v>✓</v>
      </c>
      <c r="E572" s="10">
        <f>VLOOKUP($A572,'[1]Post consultation'!$A:$W,5,FALSE)</f>
        <v>0</v>
      </c>
      <c r="F572" s="10">
        <f>VLOOKUP($A572,'[1]Post consultation'!$A:$W,6,FALSE)</f>
        <v>0</v>
      </c>
      <c r="G572" s="10">
        <f>VLOOKUP($A572,'[1]Post consultation'!$A:$W,7,FALSE)</f>
        <v>0</v>
      </c>
      <c r="H572" s="10">
        <f>VLOOKUP($A572,'[1]Post consultation'!$A:$W,8,FALSE)</f>
        <v>0</v>
      </c>
      <c r="I572" s="10">
        <f>VLOOKUP($A572,'[1]Post consultation'!$A:$W,9,FALSE)</f>
        <v>0</v>
      </c>
      <c r="J572" s="10" t="str">
        <f>VLOOKUP($A572,'[1]Post consultation'!$A:$W,10,FALSE)</f>
        <v>✓</v>
      </c>
      <c r="K572" s="10">
        <f>VLOOKUP($A572,'[1]Post consultation'!$A:$W,11,FALSE)</f>
        <v>0</v>
      </c>
      <c r="L572" s="10" t="str">
        <f>VLOOKUP($A572,'[1]Post consultation'!$A:$W,12,FALSE)</f>
        <v>✓</v>
      </c>
      <c r="M572" s="10">
        <f>VLOOKUP($A572,'[1]Post consultation'!$A:$W,13,FALSE)</f>
        <v>0</v>
      </c>
      <c r="N572" s="10">
        <f>VLOOKUP($A572,'[1]Post consultation'!$A:$W,14,FALSE)</f>
        <v>0</v>
      </c>
      <c r="O572" s="10">
        <f>VLOOKUP($A572,'[1]Post consultation'!$A:$W,15,FALSE)</f>
        <v>0</v>
      </c>
      <c r="P572" s="10">
        <f>VLOOKUP($A572,'[1]Post consultation'!$A:$W,16,FALSE)</f>
        <v>0</v>
      </c>
      <c r="Q572" s="10" t="str">
        <f>VLOOKUP($A572,'[1]Post consultation'!$A:$W,17,FALSE)</f>
        <v>✓</v>
      </c>
      <c r="R572" s="10">
        <f>VLOOKUP($A572,'[1]Post consultation'!$A:$W,18,FALSE)</f>
        <v>0</v>
      </c>
      <c r="S572" s="10">
        <f>VLOOKUP($A572,'[1]Post consultation'!$A:$W,19,FALSE)</f>
        <v>0</v>
      </c>
      <c r="T572" s="10">
        <f>VLOOKUP($A572,'[1]Post consultation'!$A:$W,20,FALSE)</f>
        <v>0</v>
      </c>
      <c r="U572" s="10">
        <f>VLOOKUP($A572,'[1]Post consultation'!$A:$W,21,FALSE)</f>
        <v>0</v>
      </c>
      <c r="V572" s="10">
        <f>VLOOKUP($A572,'[1]Post consultation'!$A:$W,22,FALSE)</f>
        <v>0</v>
      </c>
      <c r="W572" s="10">
        <f>VLOOKUP($A572,'[1]Post consultation'!$A:$W,23,FALSE)</f>
        <v>0</v>
      </c>
    </row>
    <row r="573" spans="1:23" x14ac:dyDescent="0.4">
      <c r="A573" s="11" t="s">
        <v>1165</v>
      </c>
      <c r="B573" s="9" t="s">
        <v>1166</v>
      </c>
      <c r="C573" s="9" t="s">
        <v>1167</v>
      </c>
      <c r="D573" s="10" t="str">
        <f>VLOOKUP($A573,'[1]Post consultation'!$A:$W,4,FALSE)</f>
        <v>✓</v>
      </c>
      <c r="E573" s="10">
        <f>VLOOKUP($A573,'[1]Post consultation'!$A:$W,5,FALSE)</f>
        <v>0</v>
      </c>
      <c r="F573" s="10">
        <f>VLOOKUP($A573,'[1]Post consultation'!$A:$W,6,FALSE)</f>
        <v>0</v>
      </c>
      <c r="G573" s="10">
        <f>VLOOKUP($A573,'[1]Post consultation'!$A:$W,7,FALSE)</f>
        <v>0</v>
      </c>
      <c r="H573" s="10">
        <f>VLOOKUP($A573,'[1]Post consultation'!$A:$W,8,FALSE)</f>
        <v>0</v>
      </c>
      <c r="I573" s="10">
        <f>VLOOKUP($A573,'[1]Post consultation'!$A:$W,9,FALSE)</f>
        <v>0</v>
      </c>
      <c r="J573" s="10" t="str">
        <f>VLOOKUP($A573,'[1]Post consultation'!$A:$W,10,FALSE)</f>
        <v>✓</v>
      </c>
      <c r="K573" s="10">
        <f>VLOOKUP($A573,'[1]Post consultation'!$A:$W,11,FALSE)</f>
        <v>0</v>
      </c>
      <c r="L573" s="10" t="str">
        <f>VLOOKUP($A573,'[1]Post consultation'!$A:$W,12,FALSE)</f>
        <v>✓</v>
      </c>
      <c r="M573" s="10">
        <f>VLOOKUP($A573,'[1]Post consultation'!$A:$W,13,FALSE)</f>
        <v>0</v>
      </c>
      <c r="N573" s="10">
        <f>VLOOKUP($A573,'[1]Post consultation'!$A:$W,14,FALSE)</f>
        <v>0</v>
      </c>
      <c r="O573" s="10">
        <f>VLOOKUP($A573,'[1]Post consultation'!$A:$W,15,FALSE)</f>
        <v>0</v>
      </c>
      <c r="P573" s="10">
        <f>VLOOKUP($A573,'[1]Post consultation'!$A:$W,16,FALSE)</f>
        <v>0</v>
      </c>
      <c r="Q573" s="10" t="str">
        <f>VLOOKUP($A573,'[1]Post consultation'!$A:$W,17,FALSE)</f>
        <v>✓</v>
      </c>
      <c r="R573" s="10">
        <f>VLOOKUP($A573,'[1]Post consultation'!$A:$W,18,FALSE)</f>
        <v>0</v>
      </c>
      <c r="S573" s="10">
        <f>VLOOKUP($A573,'[1]Post consultation'!$A:$W,19,FALSE)</f>
        <v>0</v>
      </c>
      <c r="T573" s="10">
        <f>VLOOKUP($A573,'[1]Post consultation'!$A:$W,20,FALSE)</f>
        <v>0</v>
      </c>
      <c r="U573" s="10">
        <f>VLOOKUP($A573,'[1]Post consultation'!$A:$W,21,FALSE)</f>
        <v>0</v>
      </c>
      <c r="V573" s="10">
        <f>VLOOKUP($A573,'[1]Post consultation'!$A:$W,22,FALSE)</f>
        <v>0</v>
      </c>
      <c r="W573" s="10">
        <f>VLOOKUP($A573,'[1]Post consultation'!$A:$W,23,FALSE)</f>
        <v>0</v>
      </c>
    </row>
    <row r="574" spans="1:23" x14ac:dyDescent="0.4">
      <c r="A574" s="11" t="s">
        <v>1168</v>
      </c>
      <c r="B574" s="9" t="s">
        <v>1169</v>
      </c>
      <c r="C574" s="9" t="s">
        <v>1108</v>
      </c>
      <c r="D574" s="10" t="str">
        <f>VLOOKUP($A574,'[1]Post consultation'!$A:$W,4,FALSE)</f>
        <v>✓</v>
      </c>
      <c r="E574" s="10">
        <f>VLOOKUP($A574,'[1]Post consultation'!$A:$W,5,FALSE)</f>
        <v>0</v>
      </c>
      <c r="F574" s="10">
        <f>VLOOKUP($A574,'[1]Post consultation'!$A:$W,6,FALSE)</f>
        <v>0</v>
      </c>
      <c r="G574" s="10">
        <f>VLOOKUP($A574,'[1]Post consultation'!$A:$W,7,FALSE)</f>
        <v>0</v>
      </c>
      <c r="H574" s="10">
        <f>VLOOKUP($A574,'[1]Post consultation'!$A:$W,8,FALSE)</f>
        <v>0</v>
      </c>
      <c r="I574" s="10" t="str">
        <f>VLOOKUP($A574,'[1]Post consultation'!$A:$W,9,FALSE)</f>
        <v>✓</v>
      </c>
      <c r="J574" s="10" t="str">
        <f>VLOOKUP($A574,'[1]Post consultation'!$A:$W,10,FALSE)</f>
        <v>✓</v>
      </c>
      <c r="K574" s="10">
        <f>VLOOKUP($A574,'[1]Post consultation'!$A:$W,11,FALSE)</f>
        <v>0</v>
      </c>
      <c r="L574" s="10" t="str">
        <f>VLOOKUP($A574,'[1]Post consultation'!$A:$W,12,FALSE)</f>
        <v>✓</v>
      </c>
      <c r="M574" s="10">
        <f>VLOOKUP($A574,'[1]Post consultation'!$A:$W,13,FALSE)</f>
        <v>0</v>
      </c>
      <c r="N574" s="10">
        <f>VLOOKUP($A574,'[1]Post consultation'!$A:$W,14,FALSE)</f>
        <v>0</v>
      </c>
      <c r="O574" s="10">
        <f>VLOOKUP($A574,'[1]Post consultation'!$A:$W,15,FALSE)</f>
        <v>0</v>
      </c>
      <c r="P574" s="10">
        <f>VLOOKUP($A574,'[1]Post consultation'!$A:$W,16,FALSE)</f>
        <v>0</v>
      </c>
      <c r="Q574" s="10" t="str">
        <f>VLOOKUP($A574,'[1]Post consultation'!$A:$W,17,FALSE)</f>
        <v>✓</v>
      </c>
      <c r="R574" s="10">
        <f>VLOOKUP($A574,'[1]Post consultation'!$A:$W,18,FALSE)</f>
        <v>0</v>
      </c>
      <c r="S574" s="10">
        <f>VLOOKUP($A574,'[1]Post consultation'!$A:$W,19,FALSE)</f>
        <v>0</v>
      </c>
      <c r="T574" s="10">
        <f>VLOOKUP($A574,'[1]Post consultation'!$A:$W,20,FALSE)</f>
        <v>0</v>
      </c>
      <c r="U574" s="10">
        <f>VLOOKUP($A574,'[1]Post consultation'!$A:$W,21,FALSE)</f>
        <v>0</v>
      </c>
      <c r="V574" s="10">
        <f>VLOOKUP($A574,'[1]Post consultation'!$A:$W,22,FALSE)</f>
        <v>0</v>
      </c>
      <c r="W574" s="10">
        <f>VLOOKUP($A574,'[1]Post consultation'!$A:$W,23,FALSE)</f>
        <v>0</v>
      </c>
    </row>
    <row r="575" spans="1:23" x14ac:dyDescent="0.4">
      <c r="A575" s="11" t="s">
        <v>1170</v>
      </c>
      <c r="B575" s="9" t="s">
        <v>1171</v>
      </c>
      <c r="C575" s="9" t="s">
        <v>1108</v>
      </c>
      <c r="D575" s="10" t="str">
        <f>VLOOKUP($A575,'[1]Post consultation'!$A:$W,4,FALSE)</f>
        <v>✓</v>
      </c>
      <c r="E575" s="10">
        <f>VLOOKUP($A575,'[1]Post consultation'!$A:$W,5,FALSE)</f>
        <v>0</v>
      </c>
      <c r="F575" s="10">
        <f>VLOOKUP($A575,'[1]Post consultation'!$A:$W,6,FALSE)</f>
        <v>0</v>
      </c>
      <c r="G575" s="10">
        <f>VLOOKUP($A575,'[1]Post consultation'!$A:$W,7,FALSE)</f>
        <v>0</v>
      </c>
      <c r="H575" s="10">
        <f>VLOOKUP($A575,'[1]Post consultation'!$A:$W,8,FALSE)</f>
        <v>0</v>
      </c>
      <c r="I575" s="10">
        <f>VLOOKUP($A575,'[1]Post consultation'!$A:$W,9,FALSE)</f>
        <v>0</v>
      </c>
      <c r="J575" s="10" t="str">
        <f>VLOOKUP($A575,'[1]Post consultation'!$A:$W,10,FALSE)</f>
        <v>✓</v>
      </c>
      <c r="K575" s="10">
        <f>VLOOKUP($A575,'[1]Post consultation'!$A:$W,11,FALSE)</f>
        <v>0</v>
      </c>
      <c r="L575" s="10" t="str">
        <f>VLOOKUP($A575,'[1]Post consultation'!$A:$W,12,FALSE)</f>
        <v>✓</v>
      </c>
      <c r="M575" s="10">
        <f>VLOOKUP($A575,'[1]Post consultation'!$A:$W,13,FALSE)</f>
        <v>0</v>
      </c>
      <c r="N575" s="10">
        <f>VLOOKUP($A575,'[1]Post consultation'!$A:$W,14,FALSE)</f>
        <v>0</v>
      </c>
      <c r="O575" s="10">
        <f>VLOOKUP($A575,'[1]Post consultation'!$A:$W,15,FALSE)</f>
        <v>0</v>
      </c>
      <c r="P575" s="10">
        <f>VLOOKUP($A575,'[1]Post consultation'!$A:$W,16,FALSE)</f>
        <v>0</v>
      </c>
      <c r="Q575" s="10" t="str">
        <f>VLOOKUP($A575,'[1]Post consultation'!$A:$W,17,FALSE)</f>
        <v>✓</v>
      </c>
      <c r="R575" s="10">
        <f>VLOOKUP($A575,'[1]Post consultation'!$A:$W,18,FALSE)</f>
        <v>0</v>
      </c>
      <c r="S575" s="10">
        <f>VLOOKUP($A575,'[1]Post consultation'!$A:$W,19,FALSE)</f>
        <v>0</v>
      </c>
      <c r="T575" s="10">
        <f>VLOOKUP($A575,'[1]Post consultation'!$A:$W,20,FALSE)</f>
        <v>0</v>
      </c>
      <c r="U575" s="10">
        <f>VLOOKUP($A575,'[1]Post consultation'!$A:$W,21,FALSE)</f>
        <v>0</v>
      </c>
      <c r="V575" s="10">
        <f>VLOOKUP($A575,'[1]Post consultation'!$A:$W,22,FALSE)</f>
        <v>0</v>
      </c>
      <c r="W575" s="10">
        <f>VLOOKUP($A575,'[1]Post consultation'!$A:$W,23,FALSE)</f>
        <v>0</v>
      </c>
    </row>
    <row r="576" spans="1:23" x14ac:dyDescent="0.4">
      <c r="A576" s="11" t="s">
        <v>1172</v>
      </c>
      <c r="B576" s="9" t="s">
        <v>1173</v>
      </c>
      <c r="C576" s="9" t="s">
        <v>1119</v>
      </c>
      <c r="D576" s="10" t="str">
        <f>VLOOKUP($A576,'[1]Post consultation'!$A:$W,4,FALSE)</f>
        <v>✓</v>
      </c>
      <c r="E576" s="10">
        <f>VLOOKUP($A576,'[1]Post consultation'!$A:$W,5,FALSE)</f>
        <v>0</v>
      </c>
      <c r="F576" s="10">
        <f>VLOOKUP($A576,'[1]Post consultation'!$A:$W,6,FALSE)</f>
        <v>0</v>
      </c>
      <c r="G576" s="10">
        <f>VLOOKUP($A576,'[1]Post consultation'!$A:$W,7,FALSE)</f>
        <v>0</v>
      </c>
      <c r="H576" s="10">
        <f>VLOOKUP($A576,'[1]Post consultation'!$A:$W,8,FALSE)</f>
        <v>0</v>
      </c>
      <c r="I576" s="10" t="str">
        <f>VLOOKUP($A576,'[1]Post consultation'!$A:$W,9,FALSE)</f>
        <v>✓</v>
      </c>
      <c r="J576" s="10" t="str">
        <f>VLOOKUP($A576,'[1]Post consultation'!$A:$W,10,FALSE)</f>
        <v>✓</v>
      </c>
      <c r="K576" s="10">
        <f>VLOOKUP($A576,'[1]Post consultation'!$A:$W,11,FALSE)</f>
        <v>0</v>
      </c>
      <c r="L576" s="10" t="str">
        <f>VLOOKUP($A576,'[1]Post consultation'!$A:$W,12,FALSE)</f>
        <v>✓</v>
      </c>
      <c r="M576" s="10">
        <f>VLOOKUP($A576,'[1]Post consultation'!$A:$W,13,FALSE)</f>
        <v>0</v>
      </c>
      <c r="N576" s="10">
        <f>VLOOKUP($A576,'[1]Post consultation'!$A:$W,14,FALSE)</f>
        <v>0</v>
      </c>
      <c r="O576" s="10">
        <f>VLOOKUP($A576,'[1]Post consultation'!$A:$W,15,FALSE)</f>
        <v>0</v>
      </c>
      <c r="P576" s="10">
        <f>VLOOKUP($A576,'[1]Post consultation'!$A:$W,16,FALSE)</f>
        <v>0</v>
      </c>
      <c r="Q576" s="10" t="str">
        <f>VLOOKUP($A576,'[1]Post consultation'!$A:$W,17,FALSE)</f>
        <v>✓</v>
      </c>
      <c r="R576" s="10">
        <f>VLOOKUP($A576,'[1]Post consultation'!$A:$W,18,FALSE)</f>
        <v>0</v>
      </c>
      <c r="S576" s="10">
        <f>VLOOKUP($A576,'[1]Post consultation'!$A:$W,19,FALSE)</f>
        <v>0</v>
      </c>
      <c r="T576" s="10">
        <f>VLOOKUP($A576,'[1]Post consultation'!$A:$W,20,FALSE)</f>
        <v>0</v>
      </c>
      <c r="U576" s="10">
        <f>VLOOKUP($A576,'[1]Post consultation'!$A:$W,21,FALSE)</f>
        <v>0</v>
      </c>
      <c r="V576" s="10">
        <f>VLOOKUP($A576,'[1]Post consultation'!$A:$W,22,FALSE)</f>
        <v>0</v>
      </c>
      <c r="W576" s="10">
        <f>VLOOKUP($A576,'[1]Post consultation'!$A:$W,23,FALSE)</f>
        <v>0</v>
      </c>
    </row>
    <row r="577" spans="1:23" x14ac:dyDescent="0.4">
      <c r="A577" s="11" t="s">
        <v>1174</v>
      </c>
      <c r="B577" s="9" t="s">
        <v>180</v>
      </c>
      <c r="C577" s="9" t="s">
        <v>1175</v>
      </c>
      <c r="D577" s="10" t="str">
        <f>VLOOKUP($A577,'[1]Post consultation'!$A:$W,4,FALSE)</f>
        <v>✓</v>
      </c>
      <c r="E577" s="10">
        <f>VLOOKUP($A577,'[1]Post consultation'!$A:$W,5,FALSE)</f>
        <v>0</v>
      </c>
      <c r="F577" s="10">
        <f>VLOOKUP($A577,'[1]Post consultation'!$A:$W,6,FALSE)</f>
        <v>0</v>
      </c>
      <c r="G577" s="10">
        <f>VLOOKUP($A577,'[1]Post consultation'!$A:$W,7,FALSE)</f>
        <v>0</v>
      </c>
      <c r="H577" s="10">
        <f>VLOOKUP($A577,'[1]Post consultation'!$A:$W,8,FALSE)</f>
        <v>0</v>
      </c>
      <c r="I577" s="10">
        <f>VLOOKUP($A577,'[1]Post consultation'!$A:$W,9,FALSE)</f>
        <v>0</v>
      </c>
      <c r="J577" s="10" t="str">
        <f>VLOOKUP($A577,'[1]Post consultation'!$A:$W,10,FALSE)</f>
        <v>✓</v>
      </c>
      <c r="K577" s="10">
        <f>VLOOKUP($A577,'[1]Post consultation'!$A:$W,11,FALSE)</f>
        <v>0</v>
      </c>
      <c r="L577" s="10" t="str">
        <f>VLOOKUP($A577,'[1]Post consultation'!$A:$W,12,FALSE)</f>
        <v>✓</v>
      </c>
      <c r="M577" s="10">
        <f>VLOOKUP($A577,'[1]Post consultation'!$A:$W,13,FALSE)</f>
        <v>0</v>
      </c>
      <c r="N577" s="10">
        <f>VLOOKUP($A577,'[1]Post consultation'!$A:$W,14,FALSE)</f>
        <v>0</v>
      </c>
      <c r="O577" s="10">
        <f>VLOOKUP($A577,'[1]Post consultation'!$A:$W,15,FALSE)</f>
        <v>0</v>
      </c>
      <c r="P577" s="10">
        <f>VLOOKUP($A577,'[1]Post consultation'!$A:$W,16,FALSE)</f>
        <v>0</v>
      </c>
      <c r="Q577" s="10" t="str">
        <f>VLOOKUP($A577,'[1]Post consultation'!$A:$W,17,FALSE)</f>
        <v>✓</v>
      </c>
      <c r="R577" s="10">
        <f>VLOOKUP($A577,'[1]Post consultation'!$A:$W,18,FALSE)</f>
        <v>0</v>
      </c>
      <c r="S577" s="10">
        <f>VLOOKUP($A577,'[1]Post consultation'!$A:$W,19,FALSE)</f>
        <v>0</v>
      </c>
      <c r="T577" s="10">
        <f>VLOOKUP($A577,'[1]Post consultation'!$A:$W,20,FALSE)</f>
        <v>0</v>
      </c>
      <c r="U577" s="10">
        <f>VLOOKUP($A577,'[1]Post consultation'!$A:$W,21,FALSE)</f>
        <v>0</v>
      </c>
      <c r="V577" s="10">
        <f>VLOOKUP($A577,'[1]Post consultation'!$A:$W,22,FALSE)</f>
        <v>0</v>
      </c>
      <c r="W577" s="10">
        <f>VLOOKUP($A577,'[1]Post consultation'!$A:$W,23,FALSE)</f>
        <v>0</v>
      </c>
    </row>
    <row r="578" spans="1:23" x14ac:dyDescent="0.4">
      <c r="A578" s="11" t="s">
        <v>1176</v>
      </c>
      <c r="B578" s="9" t="s">
        <v>1177</v>
      </c>
      <c r="C578" s="9" t="s">
        <v>1113</v>
      </c>
      <c r="D578" s="10" t="str">
        <f>VLOOKUP($A578,'[1]Post consultation'!$A:$W,4,FALSE)</f>
        <v>✓</v>
      </c>
      <c r="E578" s="10">
        <f>VLOOKUP($A578,'[1]Post consultation'!$A:$W,5,FALSE)</f>
        <v>0</v>
      </c>
      <c r="F578" s="10">
        <f>VLOOKUP($A578,'[1]Post consultation'!$A:$W,6,FALSE)</f>
        <v>0</v>
      </c>
      <c r="G578" s="10">
        <f>VLOOKUP($A578,'[1]Post consultation'!$A:$W,7,FALSE)</f>
        <v>0</v>
      </c>
      <c r="H578" s="10">
        <f>VLOOKUP($A578,'[1]Post consultation'!$A:$W,8,FALSE)</f>
        <v>0</v>
      </c>
      <c r="I578" s="10">
        <f>VLOOKUP($A578,'[1]Post consultation'!$A:$W,9,FALSE)</f>
        <v>0</v>
      </c>
      <c r="J578" s="10" t="str">
        <f>VLOOKUP($A578,'[1]Post consultation'!$A:$W,10,FALSE)</f>
        <v>✓</v>
      </c>
      <c r="K578" s="10">
        <f>VLOOKUP($A578,'[1]Post consultation'!$A:$W,11,FALSE)</f>
        <v>0</v>
      </c>
      <c r="L578" s="10" t="str">
        <f>VLOOKUP($A578,'[1]Post consultation'!$A:$W,12,FALSE)</f>
        <v>✓</v>
      </c>
      <c r="M578" s="10">
        <f>VLOOKUP($A578,'[1]Post consultation'!$A:$W,13,FALSE)</f>
        <v>0</v>
      </c>
      <c r="N578" s="10">
        <f>VLOOKUP($A578,'[1]Post consultation'!$A:$W,14,FALSE)</f>
        <v>0</v>
      </c>
      <c r="O578" s="10">
        <f>VLOOKUP($A578,'[1]Post consultation'!$A:$W,15,FALSE)</f>
        <v>0</v>
      </c>
      <c r="P578" s="10">
        <f>VLOOKUP($A578,'[1]Post consultation'!$A:$W,16,FALSE)</f>
        <v>0</v>
      </c>
      <c r="Q578" s="10" t="str">
        <f>VLOOKUP($A578,'[1]Post consultation'!$A:$W,17,FALSE)</f>
        <v>✓</v>
      </c>
      <c r="R578" s="10">
        <f>VLOOKUP($A578,'[1]Post consultation'!$A:$W,18,FALSE)</f>
        <v>0</v>
      </c>
      <c r="S578" s="10">
        <f>VLOOKUP($A578,'[1]Post consultation'!$A:$W,19,FALSE)</f>
        <v>0</v>
      </c>
      <c r="T578" s="10">
        <f>VLOOKUP($A578,'[1]Post consultation'!$A:$W,20,FALSE)</f>
        <v>0</v>
      </c>
      <c r="U578" s="10">
        <f>VLOOKUP($A578,'[1]Post consultation'!$A:$W,21,FALSE)</f>
        <v>0</v>
      </c>
      <c r="V578" s="10">
        <f>VLOOKUP($A578,'[1]Post consultation'!$A:$W,22,FALSE)</f>
        <v>0</v>
      </c>
      <c r="W578" s="10">
        <f>VLOOKUP($A578,'[1]Post consultation'!$A:$W,23,FALSE)</f>
        <v>0</v>
      </c>
    </row>
    <row r="579" spans="1:23" x14ac:dyDescent="0.4">
      <c r="A579" s="11" t="s">
        <v>1178</v>
      </c>
      <c r="B579" s="9" t="s">
        <v>65</v>
      </c>
      <c r="C579" s="9" t="s">
        <v>1175</v>
      </c>
      <c r="D579" s="10" t="str">
        <f>VLOOKUP($A579,'[1]Post consultation'!$A:$W,4,FALSE)</f>
        <v>✓</v>
      </c>
      <c r="E579" s="10">
        <f>VLOOKUP($A579,'[1]Post consultation'!$A:$W,5,FALSE)</f>
        <v>0</v>
      </c>
      <c r="F579" s="10">
        <f>VLOOKUP($A579,'[1]Post consultation'!$A:$W,6,FALSE)</f>
        <v>0</v>
      </c>
      <c r="G579" s="10">
        <f>VLOOKUP($A579,'[1]Post consultation'!$A:$W,7,FALSE)</f>
        <v>0</v>
      </c>
      <c r="H579" s="10">
        <f>VLOOKUP($A579,'[1]Post consultation'!$A:$W,8,FALSE)</f>
        <v>0</v>
      </c>
      <c r="I579" s="10">
        <f>VLOOKUP($A579,'[1]Post consultation'!$A:$W,9,FALSE)</f>
        <v>0</v>
      </c>
      <c r="J579" s="10" t="str">
        <f>VLOOKUP($A579,'[1]Post consultation'!$A:$W,10,FALSE)</f>
        <v>✓</v>
      </c>
      <c r="K579" s="10" t="str">
        <f>VLOOKUP($A579,'[1]Post consultation'!$A:$W,11,FALSE)</f>
        <v>✓</v>
      </c>
      <c r="L579" s="10" t="str">
        <f>VLOOKUP($A579,'[1]Post consultation'!$A:$W,12,FALSE)</f>
        <v>✓</v>
      </c>
      <c r="M579" s="10">
        <f>VLOOKUP($A579,'[1]Post consultation'!$A:$W,13,FALSE)</f>
        <v>0</v>
      </c>
      <c r="N579" s="10">
        <f>VLOOKUP($A579,'[1]Post consultation'!$A:$W,14,FALSE)</f>
        <v>0</v>
      </c>
      <c r="O579" s="10">
        <f>VLOOKUP($A579,'[1]Post consultation'!$A:$W,15,FALSE)</f>
        <v>0</v>
      </c>
      <c r="P579" s="10">
        <f>VLOOKUP($A579,'[1]Post consultation'!$A:$W,16,FALSE)</f>
        <v>0</v>
      </c>
      <c r="Q579" s="10" t="str">
        <f>VLOOKUP($A579,'[1]Post consultation'!$A:$W,17,FALSE)</f>
        <v>✓</v>
      </c>
      <c r="R579" s="10">
        <f>VLOOKUP($A579,'[1]Post consultation'!$A:$W,18,FALSE)</f>
        <v>0</v>
      </c>
      <c r="S579" s="10">
        <f>VLOOKUP($A579,'[1]Post consultation'!$A:$W,19,FALSE)</f>
        <v>0</v>
      </c>
      <c r="T579" s="10">
        <f>VLOOKUP($A579,'[1]Post consultation'!$A:$W,20,FALSE)</f>
        <v>0</v>
      </c>
      <c r="U579" s="10">
        <f>VLOOKUP($A579,'[1]Post consultation'!$A:$W,21,FALSE)</f>
        <v>0</v>
      </c>
      <c r="V579" s="10">
        <f>VLOOKUP($A579,'[1]Post consultation'!$A:$W,22,FALSE)</f>
        <v>0</v>
      </c>
      <c r="W579" s="10">
        <f>VLOOKUP($A579,'[1]Post consultation'!$A:$W,23,FALSE)</f>
        <v>0</v>
      </c>
    </row>
    <row r="580" spans="1:23" x14ac:dyDescent="0.4">
      <c r="A580" s="11" t="s">
        <v>1179</v>
      </c>
      <c r="B580" s="9" t="s">
        <v>58</v>
      </c>
      <c r="C580" s="9" t="s">
        <v>1152</v>
      </c>
      <c r="D580" s="10" t="str">
        <f>VLOOKUP($A580,'[1]Post consultation'!$A:$W,4,FALSE)</f>
        <v>✓</v>
      </c>
      <c r="E580" s="10">
        <f>VLOOKUP($A580,'[1]Post consultation'!$A:$W,5,FALSE)</f>
        <v>0</v>
      </c>
      <c r="F580" s="10">
        <f>VLOOKUP($A580,'[1]Post consultation'!$A:$W,6,FALSE)</f>
        <v>0</v>
      </c>
      <c r="G580" s="10">
        <f>VLOOKUP($A580,'[1]Post consultation'!$A:$W,7,FALSE)</f>
        <v>0</v>
      </c>
      <c r="H580" s="10">
        <f>VLOOKUP($A580,'[1]Post consultation'!$A:$W,8,FALSE)</f>
        <v>0</v>
      </c>
      <c r="I580" s="10">
        <f>VLOOKUP($A580,'[1]Post consultation'!$A:$W,9,FALSE)</f>
        <v>0</v>
      </c>
      <c r="J580" s="10" t="str">
        <f>VLOOKUP($A580,'[1]Post consultation'!$A:$W,10,FALSE)</f>
        <v>✓</v>
      </c>
      <c r="K580" s="10" t="str">
        <f>VLOOKUP($A580,'[1]Post consultation'!$A:$W,11,FALSE)</f>
        <v>✓</v>
      </c>
      <c r="L580" s="10" t="str">
        <f>VLOOKUP($A580,'[1]Post consultation'!$A:$W,12,FALSE)</f>
        <v>✓</v>
      </c>
      <c r="M580" s="10">
        <f>VLOOKUP($A580,'[1]Post consultation'!$A:$W,13,FALSE)</f>
        <v>0</v>
      </c>
      <c r="N580" s="10" t="str">
        <f>VLOOKUP($A580,'[1]Post consultation'!$A:$W,14,FALSE)</f>
        <v>✓</v>
      </c>
      <c r="O580" s="10" t="str">
        <f>VLOOKUP($A580,'[1]Post consultation'!$A:$W,15,FALSE)</f>
        <v>✓</v>
      </c>
      <c r="P580" s="10">
        <f>VLOOKUP($A580,'[1]Post consultation'!$A:$W,16,FALSE)</f>
        <v>0</v>
      </c>
      <c r="Q580" s="10" t="str">
        <f>VLOOKUP($A580,'[1]Post consultation'!$A:$W,17,FALSE)</f>
        <v>✓</v>
      </c>
      <c r="R580" s="10">
        <f>VLOOKUP($A580,'[1]Post consultation'!$A:$W,18,FALSE)</f>
        <v>0</v>
      </c>
      <c r="S580" s="10">
        <f>VLOOKUP($A580,'[1]Post consultation'!$A:$W,19,FALSE)</f>
        <v>0</v>
      </c>
      <c r="T580" s="10">
        <f>VLOOKUP($A580,'[1]Post consultation'!$A:$W,20,FALSE)</f>
        <v>0</v>
      </c>
      <c r="U580" s="10">
        <f>VLOOKUP($A580,'[1]Post consultation'!$A:$W,21,FALSE)</f>
        <v>0</v>
      </c>
      <c r="V580" s="10">
        <f>VLOOKUP($A580,'[1]Post consultation'!$A:$W,22,FALSE)</f>
        <v>0</v>
      </c>
      <c r="W580" s="10">
        <f>VLOOKUP($A580,'[1]Post consultation'!$A:$W,23,FALSE)</f>
        <v>0</v>
      </c>
    </row>
    <row r="581" spans="1:23" x14ac:dyDescent="0.4">
      <c r="A581" s="11" t="s">
        <v>1180</v>
      </c>
      <c r="B581" s="9" t="s">
        <v>1181</v>
      </c>
      <c r="C581" s="9" t="s">
        <v>1152</v>
      </c>
      <c r="D581" s="10" t="str">
        <f>VLOOKUP($A581,'[1]Post consultation'!$A:$W,4,FALSE)</f>
        <v>✓</v>
      </c>
      <c r="E581" s="10">
        <f>VLOOKUP($A581,'[1]Post consultation'!$A:$W,5,FALSE)</f>
        <v>0</v>
      </c>
      <c r="F581" s="10">
        <f>VLOOKUP($A581,'[1]Post consultation'!$A:$W,6,FALSE)</f>
        <v>0</v>
      </c>
      <c r="G581" s="10">
        <f>VLOOKUP($A581,'[1]Post consultation'!$A:$W,7,FALSE)</f>
        <v>0</v>
      </c>
      <c r="H581" s="10">
        <f>VLOOKUP($A581,'[1]Post consultation'!$A:$W,8,FALSE)</f>
        <v>0</v>
      </c>
      <c r="I581" s="10">
        <f>VLOOKUP($A581,'[1]Post consultation'!$A:$W,9,FALSE)</f>
        <v>0</v>
      </c>
      <c r="J581" s="10" t="str">
        <f>VLOOKUP($A581,'[1]Post consultation'!$A:$W,10,FALSE)</f>
        <v>✓</v>
      </c>
      <c r="K581" s="10">
        <f>VLOOKUP($A581,'[1]Post consultation'!$A:$W,11,FALSE)</f>
        <v>0</v>
      </c>
      <c r="L581" s="10" t="str">
        <f>VLOOKUP($A581,'[1]Post consultation'!$A:$W,12,FALSE)</f>
        <v>✓</v>
      </c>
      <c r="M581" s="10">
        <f>VLOOKUP($A581,'[1]Post consultation'!$A:$W,13,FALSE)</f>
        <v>0</v>
      </c>
      <c r="N581" s="10">
        <f>VLOOKUP($A581,'[1]Post consultation'!$A:$W,14,FALSE)</f>
        <v>0</v>
      </c>
      <c r="O581" s="10">
        <f>VLOOKUP($A581,'[1]Post consultation'!$A:$W,15,FALSE)</f>
        <v>0</v>
      </c>
      <c r="P581" s="10">
        <f>VLOOKUP($A581,'[1]Post consultation'!$A:$W,16,FALSE)</f>
        <v>0</v>
      </c>
      <c r="Q581" s="10" t="str">
        <f>VLOOKUP($A581,'[1]Post consultation'!$A:$W,17,FALSE)</f>
        <v>✓</v>
      </c>
      <c r="R581" s="10">
        <f>VLOOKUP($A581,'[1]Post consultation'!$A:$W,18,FALSE)</f>
        <v>0</v>
      </c>
      <c r="S581" s="10">
        <f>VLOOKUP($A581,'[1]Post consultation'!$A:$W,19,FALSE)</f>
        <v>0</v>
      </c>
      <c r="T581" s="10">
        <f>VLOOKUP($A581,'[1]Post consultation'!$A:$W,20,FALSE)</f>
        <v>0</v>
      </c>
      <c r="U581" s="10">
        <f>VLOOKUP($A581,'[1]Post consultation'!$A:$W,21,FALSE)</f>
        <v>0</v>
      </c>
      <c r="V581" s="10">
        <f>VLOOKUP($A581,'[1]Post consultation'!$A:$W,22,FALSE)</f>
        <v>0</v>
      </c>
      <c r="W581" s="10">
        <f>VLOOKUP($A581,'[1]Post consultation'!$A:$W,23,FALSE)</f>
        <v>0</v>
      </c>
    </row>
    <row r="582" spans="1:23" x14ac:dyDescent="0.4">
      <c r="A582" s="11" t="s">
        <v>1182</v>
      </c>
      <c r="B582" s="9" t="s">
        <v>1183</v>
      </c>
      <c r="C582" s="9" t="s">
        <v>1043</v>
      </c>
      <c r="D582" s="10" t="str">
        <f>VLOOKUP($A582,'[1]Post consultation'!$A:$W,4,FALSE)</f>
        <v>✓</v>
      </c>
      <c r="E582" s="10">
        <f>VLOOKUP($A582,'[1]Post consultation'!$A:$W,5,FALSE)</f>
        <v>0</v>
      </c>
      <c r="F582" s="10">
        <f>VLOOKUP($A582,'[1]Post consultation'!$A:$W,6,FALSE)</f>
        <v>0</v>
      </c>
      <c r="G582" s="10">
        <f>VLOOKUP($A582,'[1]Post consultation'!$A:$W,7,FALSE)</f>
        <v>0</v>
      </c>
      <c r="H582" s="10">
        <f>VLOOKUP($A582,'[1]Post consultation'!$A:$W,8,FALSE)</f>
        <v>0</v>
      </c>
      <c r="I582" s="10">
        <f>VLOOKUP($A582,'[1]Post consultation'!$A:$W,9,FALSE)</f>
        <v>0</v>
      </c>
      <c r="J582" s="10" t="str">
        <f>VLOOKUP($A582,'[1]Post consultation'!$A:$W,10,FALSE)</f>
        <v>✓</v>
      </c>
      <c r="K582" s="10">
        <f>VLOOKUP($A582,'[1]Post consultation'!$A:$W,11,FALSE)</f>
        <v>0</v>
      </c>
      <c r="L582" s="10" t="str">
        <f>VLOOKUP($A582,'[1]Post consultation'!$A:$W,12,FALSE)</f>
        <v>✓</v>
      </c>
      <c r="M582" s="10">
        <f>VLOOKUP($A582,'[1]Post consultation'!$A:$W,13,FALSE)</f>
        <v>0</v>
      </c>
      <c r="N582" s="10">
        <f>VLOOKUP($A582,'[1]Post consultation'!$A:$W,14,FALSE)</f>
        <v>0</v>
      </c>
      <c r="O582" s="10">
        <f>VLOOKUP($A582,'[1]Post consultation'!$A:$W,15,FALSE)</f>
        <v>0</v>
      </c>
      <c r="P582" s="10">
        <f>VLOOKUP($A582,'[1]Post consultation'!$A:$W,16,FALSE)</f>
        <v>0</v>
      </c>
      <c r="Q582" s="10" t="str">
        <f>VLOOKUP($A582,'[1]Post consultation'!$A:$W,17,FALSE)</f>
        <v>✓</v>
      </c>
      <c r="R582" s="10">
        <f>VLOOKUP($A582,'[1]Post consultation'!$A:$W,18,FALSE)</f>
        <v>0</v>
      </c>
      <c r="S582" s="10">
        <f>VLOOKUP($A582,'[1]Post consultation'!$A:$W,19,FALSE)</f>
        <v>0</v>
      </c>
      <c r="T582" s="10">
        <f>VLOOKUP($A582,'[1]Post consultation'!$A:$W,20,FALSE)</f>
        <v>0</v>
      </c>
      <c r="U582" s="10">
        <f>VLOOKUP($A582,'[1]Post consultation'!$A:$W,21,FALSE)</f>
        <v>0</v>
      </c>
      <c r="V582" s="10">
        <f>VLOOKUP($A582,'[1]Post consultation'!$A:$W,22,FALSE)</f>
        <v>0</v>
      </c>
      <c r="W582" s="10">
        <f>VLOOKUP($A582,'[1]Post consultation'!$A:$W,23,FALSE)</f>
        <v>0</v>
      </c>
    </row>
    <row r="583" spans="1:23" x14ac:dyDescent="0.4">
      <c r="A583" s="11" t="s">
        <v>1184</v>
      </c>
      <c r="B583" s="9" t="s">
        <v>1185</v>
      </c>
      <c r="C583" s="9" t="s">
        <v>1175</v>
      </c>
      <c r="D583" s="10" t="str">
        <f>VLOOKUP($A583,'[1]Post consultation'!$A:$W,4,FALSE)</f>
        <v>✓</v>
      </c>
      <c r="E583" s="10">
        <f>VLOOKUP($A583,'[1]Post consultation'!$A:$W,5,FALSE)</f>
        <v>0</v>
      </c>
      <c r="F583" s="10">
        <f>VLOOKUP($A583,'[1]Post consultation'!$A:$W,6,FALSE)</f>
        <v>0</v>
      </c>
      <c r="G583" s="10">
        <f>VLOOKUP($A583,'[1]Post consultation'!$A:$W,7,FALSE)</f>
        <v>0</v>
      </c>
      <c r="H583" s="10">
        <f>VLOOKUP($A583,'[1]Post consultation'!$A:$W,8,FALSE)</f>
        <v>0</v>
      </c>
      <c r="I583" s="10">
        <f>VLOOKUP($A583,'[1]Post consultation'!$A:$W,9,FALSE)</f>
        <v>0</v>
      </c>
      <c r="J583" s="10" t="str">
        <f>VLOOKUP($A583,'[1]Post consultation'!$A:$W,10,FALSE)</f>
        <v>✓</v>
      </c>
      <c r="K583" s="10">
        <f>VLOOKUP($A583,'[1]Post consultation'!$A:$W,11,FALSE)</f>
        <v>0</v>
      </c>
      <c r="L583" s="10" t="str">
        <f>VLOOKUP($A583,'[1]Post consultation'!$A:$W,12,FALSE)</f>
        <v>✓</v>
      </c>
      <c r="M583" s="10">
        <f>VLOOKUP($A583,'[1]Post consultation'!$A:$W,13,FALSE)</f>
        <v>0</v>
      </c>
      <c r="N583" s="10">
        <f>VLOOKUP($A583,'[1]Post consultation'!$A:$W,14,FALSE)</f>
        <v>0</v>
      </c>
      <c r="O583" s="10">
        <f>VLOOKUP($A583,'[1]Post consultation'!$A:$W,15,FALSE)</f>
        <v>0</v>
      </c>
      <c r="P583" s="10">
        <f>VLOOKUP($A583,'[1]Post consultation'!$A:$W,16,FALSE)</f>
        <v>0</v>
      </c>
      <c r="Q583" s="10" t="str">
        <f>VLOOKUP($A583,'[1]Post consultation'!$A:$W,17,FALSE)</f>
        <v>✓</v>
      </c>
      <c r="R583" s="10">
        <f>VLOOKUP($A583,'[1]Post consultation'!$A:$W,18,FALSE)</f>
        <v>0</v>
      </c>
      <c r="S583" s="10">
        <f>VLOOKUP($A583,'[1]Post consultation'!$A:$W,19,FALSE)</f>
        <v>0</v>
      </c>
      <c r="T583" s="10">
        <f>VLOOKUP($A583,'[1]Post consultation'!$A:$W,20,FALSE)</f>
        <v>0</v>
      </c>
      <c r="U583" s="10">
        <f>VLOOKUP($A583,'[1]Post consultation'!$A:$W,21,FALSE)</f>
        <v>0</v>
      </c>
      <c r="V583" s="10">
        <f>VLOOKUP($A583,'[1]Post consultation'!$A:$W,22,FALSE)</f>
        <v>0</v>
      </c>
      <c r="W583" s="10">
        <f>VLOOKUP($A583,'[1]Post consultation'!$A:$W,23,FALSE)</f>
        <v>0</v>
      </c>
    </row>
    <row r="584" spans="1:23" x14ac:dyDescent="0.4">
      <c r="A584" s="11" t="s">
        <v>1186</v>
      </c>
      <c r="B584" s="9" t="s">
        <v>56</v>
      </c>
      <c r="C584" s="9" t="s">
        <v>1152</v>
      </c>
      <c r="D584" s="10" t="str">
        <f>VLOOKUP($A584,'[1]Post consultation'!$A:$W,4,FALSE)</f>
        <v>✓</v>
      </c>
      <c r="E584" s="10">
        <f>VLOOKUP($A584,'[1]Post consultation'!$A:$W,5,FALSE)</f>
        <v>0</v>
      </c>
      <c r="F584" s="10">
        <f>VLOOKUP($A584,'[1]Post consultation'!$A:$W,6,FALSE)</f>
        <v>0</v>
      </c>
      <c r="G584" s="10">
        <f>VLOOKUP($A584,'[1]Post consultation'!$A:$W,7,FALSE)</f>
        <v>0</v>
      </c>
      <c r="H584" s="10">
        <f>VLOOKUP($A584,'[1]Post consultation'!$A:$W,8,FALSE)</f>
        <v>0</v>
      </c>
      <c r="I584" s="10">
        <f>VLOOKUP($A584,'[1]Post consultation'!$A:$W,9,FALSE)</f>
        <v>0</v>
      </c>
      <c r="J584" s="10" t="str">
        <f>VLOOKUP($A584,'[1]Post consultation'!$A:$W,10,FALSE)</f>
        <v>✓</v>
      </c>
      <c r="K584" s="10" t="str">
        <f>VLOOKUP($A584,'[1]Post consultation'!$A:$W,11,FALSE)</f>
        <v>✓</v>
      </c>
      <c r="L584" s="10" t="str">
        <f>VLOOKUP($A584,'[1]Post consultation'!$A:$W,12,FALSE)</f>
        <v>✓</v>
      </c>
      <c r="M584" s="10">
        <f>VLOOKUP($A584,'[1]Post consultation'!$A:$W,13,FALSE)</f>
        <v>0</v>
      </c>
      <c r="N584" s="10" t="str">
        <f>VLOOKUP($A584,'[1]Post consultation'!$A:$W,14,FALSE)</f>
        <v>✓</v>
      </c>
      <c r="O584" s="10" t="str">
        <f>VLOOKUP($A584,'[1]Post consultation'!$A:$W,15,FALSE)</f>
        <v>✓</v>
      </c>
      <c r="P584" s="10">
        <f>VLOOKUP($A584,'[1]Post consultation'!$A:$W,16,FALSE)</f>
        <v>0</v>
      </c>
      <c r="Q584" s="10" t="str">
        <f>VLOOKUP($A584,'[1]Post consultation'!$A:$W,17,FALSE)</f>
        <v>✓</v>
      </c>
      <c r="R584" s="10">
        <f>VLOOKUP($A584,'[1]Post consultation'!$A:$W,18,FALSE)</f>
        <v>0</v>
      </c>
      <c r="S584" s="10">
        <f>VLOOKUP($A584,'[1]Post consultation'!$A:$W,19,FALSE)</f>
        <v>0</v>
      </c>
      <c r="T584" s="10">
        <f>VLOOKUP($A584,'[1]Post consultation'!$A:$W,20,FALSE)</f>
        <v>0</v>
      </c>
      <c r="U584" s="10">
        <f>VLOOKUP($A584,'[1]Post consultation'!$A:$W,21,FALSE)</f>
        <v>0</v>
      </c>
      <c r="V584" s="10">
        <f>VLOOKUP($A584,'[1]Post consultation'!$A:$W,22,FALSE)</f>
        <v>0</v>
      </c>
      <c r="W584" s="10">
        <f>VLOOKUP($A584,'[1]Post consultation'!$A:$W,23,FALSE)</f>
        <v>0</v>
      </c>
    </row>
    <row r="585" spans="1:23" x14ac:dyDescent="0.4">
      <c r="A585" s="11" t="s">
        <v>1187</v>
      </c>
      <c r="B585" s="9" t="s">
        <v>1188</v>
      </c>
      <c r="C585" s="9" t="s">
        <v>1152</v>
      </c>
      <c r="D585" s="10" t="str">
        <f>VLOOKUP($A585,'[1]Post consultation'!$A:$W,4,FALSE)</f>
        <v>✓</v>
      </c>
      <c r="E585" s="10">
        <f>VLOOKUP($A585,'[1]Post consultation'!$A:$W,5,FALSE)</f>
        <v>0</v>
      </c>
      <c r="F585" s="10">
        <f>VLOOKUP($A585,'[1]Post consultation'!$A:$W,6,FALSE)</f>
        <v>0</v>
      </c>
      <c r="G585" s="10">
        <f>VLOOKUP($A585,'[1]Post consultation'!$A:$W,7,FALSE)</f>
        <v>0</v>
      </c>
      <c r="H585" s="10">
        <f>VLOOKUP($A585,'[1]Post consultation'!$A:$W,8,FALSE)</f>
        <v>0</v>
      </c>
      <c r="I585" s="10" t="str">
        <f>VLOOKUP($A585,'[1]Post consultation'!$A:$W,9,FALSE)</f>
        <v>✓</v>
      </c>
      <c r="J585" s="10" t="str">
        <f>VLOOKUP($A585,'[1]Post consultation'!$A:$W,10,FALSE)</f>
        <v>✓</v>
      </c>
      <c r="K585" s="10">
        <f>VLOOKUP($A585,'[1]Post consultation'!$A:$W,11,FALSE)</f>
        <v>0</v>
      </c>
      <c r="L585" s="10" t="str">
        <f>VLOOKUP($A585,'[1]Post consultation'!$A:$W,12,FALSE)</f>
        <v>✓</v>
      </c>
      <c r="M585" s="10">
        <f>VLOOKUP($A585,'[1]Post consultation'!$A:$W,13,FALSE)</f>
        <v>0</v>
      </c>
      <c r="N585" s="10">
        <f>VLOOKUP($A585,'[1]Post consultation'!$A:$W,14,FALSE)</f>
        <v>0</v>
      </c>
      <c r="O585" s="10">
        <f>VLOOKUP($A585,'[1]Post consultation'!$A:$W,15,FALSE)</f>
        <v>0</v>
      </c>
      <c r="P585" s="10">
        <f>VLOOKUP($A585,'[1]Post consultation'!$A:$W,16,FALSE)</f>
        <v>0</v>
      </c>
      <c r="Q585" s="10" t="str">
        <f>VLOOKUP($A585,'[1]Post consultation'!$A:$W,17,FALSE)</f>
        <v>✓</v>
      </c>
      <c r="R585" s="10">
        <f>VLOOKUP($A585,'[1]Post consultation'!$A:$W,18,FALSE)</f>
        <v>0</v>
      </c>
      <c r="S585" s="10">
        <f>VLOOKUP($A585,'[1]Post consultation'!$A:$W,19,FALSE)</f>
        <v>0</v>
      </c>
      <c r="T585" s="10">
        <f>VLOOKUP($A585,'[1]Post consultation'!$A:$W,20,FALSE)</f>
        <v>0</v>
      </c>
      <c r="U585" s="10">
        <f>VLOOKUP($A585,'[1]Post consultation'!$A:$W,21,FALSE)</f>
        <v>0</v>
      </c>
      <c r="V585" s="10">
        <f>VLOOKUP($A585,'[1]Post consultation'!$A:$W,22,FALSE)</f>
        <v>0</v>
      </c>
      <c r="W585" s="10">
        <f>VLOOKUP($A585,'[1]Post consultation'!$A:$W,23,FALSE)</f>
        <v>0</v>
      </c>
    </row>
    <row r="586" spans="1:23" x14ac:dyDescent="0.4">
      <c r="A586" s="11" t="s">
        <v>1189</v>
      </c>
      <c r="B586" s="9" t="s">
        <v>1190</v>
      </c>
      <c r="C586" s="9" t="s">
        <v>1152</v>
      </c>
      <c r="D586" s="10" t="str">
        <f>VLOOKUP($A586,'[1]Post consultation'!$A:$W,4,FALSE)</f>
        <v>✓</v>
      </c>
      <c r="E586" s="10">
        <f>VLOOKUP($A586,'[1]Post consultation'!$A:$W,5,FALSE)</f>
        <v>0</v>
      </c>
      <c r="F586" s="10">
        <f>VLOOKUP($A586,'[1]Post consultation'!$A:$W,6,FALSE)</f>
        <v>0</v>
      </c>
      <c r="G586" s="10">
        <f>VLOOKUP($A586,'[1]Post consultation'!$A:$W,7,FALSE)</f>
        <v>0</v>
      </c>
      <c r="H586" s="10">
        <f>VLOOKUP($A586,'[1]Post consultation'!$A:$W,8,FALSE)</f>
        <v>0</v>
      </c>
      <c r="I586" s="10">
        <f>VLOOKUP($A586,'[1]Post consultation'!$A:$W,9,FALSE)</f>
        <v>0</v>
      </c>
      <c r="J586" s="10" t="str">
        <f>VLOOKUP($A586,'[1]Post consultation'!$A:$W,10,FALSE)</f>
        <v>✓</v>
      </c>
      <c r="K586" s="10" t="str">
        <f>VLOOKUP($A586,'[1]Post consultation'!$A:$W,11,FALSE)</f>
        <v>✓</v>
      </c>
      <c r="L586" s="10" t="str">
        <f>VLOOKUP($A586,'[1]Post consultation'!$A:$W,12,FALSE)</f>
        <v>✓</v>
      </c>
      <c r="M586" s="10">
        <f>VLOOKUP($A586,'[1]Post consultation'!$A:$W,13,FALSE)</f>
        <v>0</v>
      </c>
      <c r="N586" s="10" t="str">
        <f>VLOOKUP($A586,'[1]Post consultation'!$A:$W,14,FALSE)</f>
        <v>✓</v>
      </c>
      <c r="O586" s="10" t="str">
        <f>VLOOKUP($A586,'[1]Post consultation'!$A:$W,15,FALSE)</f>
        <v>✓</v>
      </c>
      <c r="P586" s="10">
        <f>VLOOKUP($A586,'[1]Post consultation'!$A:$W,16,FALSE)</f>
        <v>0</v>
      </c>
      <c r="Q586" s="10" t="str">
        <f>VLOOKUP($A586,'[1]Post consultation'!$A:$W,17,FALSE)</f>
        <v>✓</v>
      </c>
      <c r="R586" s="10">
        <f>VLOOKUP($A586,'[1]Post consultation'!$A:$W,18,FALSE)</f>
        <v>0</v>
      </c>
      <c r="S586" s="10">
        <f>VLOOKUP($A586,'[1]Post consultation'!$A:$W,19,FALSE)</f>
        <v>0</v>
      </c>
      <c r="T586" s="10">
        <f>VLOOKUP($A586,'[1]Post consultation'!$A:$W,20,FALSE)</f>
        <v>0</v>
      </c>
      <c r="U586" s="10">
        <f>VLOOKUP($A586,'[1]Post consultation'!$A:$W,21,FALSE)</f>
        <v>0</v>
      </c>
      <c r="V586" s="10">
        <f>VLOOKUP($A586,'[1]Post consultation'!$A:$W,22,FALSE)</f>
        <v>0</v>
      </c>
      <c r="W586" s="10">
        <f>VLOOKUP($A586,'[1]Post consultation'!$A:$W,23,FALSE)</f>
        <v>0</v>
      </c>
    </row>
    <row r="587" spans="1:23" x14ac:dyDescent="0.4">
      <c r="A587" s="11" t="s">
        <v>1191</v>
      </c>
      <c r="B587" s="9" t="s">
        <v>1192</v>
      </c>
      <c r="C587" s="9" t="s">
        <v>1193</v>
      </c>
      <c r="D587" s="10" t="str">
        <f>VLOOKUP($A587,'[1]Post consultation'!$A:$W,4,FALSE)</f>
        <v>✓</v>
      </c>
      <c r="E587" s="10">
        <f>VLOOKUP($A587,'[1]Post consultation'!$A:$W,5,FALSE)</f>
        <v>0</v>
      </c>
      <c r="F587" s="10">
        <f>VLOOKUP($A587,'[1]Post consultation'!$A:$W,6,FALSE)</f>
        <v>0</v>
      </c>
      <c r="G587" s="10">
        <f>VLOOKUP($A587,'[1]Post consultation'!$A:$W,7,FALSE)</f>
        <v>0</v>
      </c>
      <c r="H587" s="10">
        <f>VLOOKUP($A587,'[1]Post consultation'!$A:$W,8,FALSE)</f>
        <v>0</v>
      </c>
      <c r="I587" s="10" t="str">
        <f>VLOOKUP($A587,'[1]Post consultation'!$A:$W,9,FALSE)</f>
        <v>✓</v>
      </c>
      <c r="J587" s="10" t="str">
        <f>VLOOKUP($A587,'[1]Post consultation'!$A:$W,10,FALSE)</f>
        <v>✓</v>
      </c>
      <c r="K587" s="10">
        <f>VLOOKUP($A587,'[1]Post consultation'!$A:$W,11,FALSE)</f>
        <v>0</v>
      </c>
      <c r="L587" s="10" t="str">
        <f>VLOOKUP($A587,'[1]Post consultation'!$A:$W,12,FALSE)</f>
        <v>✓</v>
      </c>
      <c r="M587" s="10">
        <f>VLOOKUP($A587,'[1]Post consultation'!$A:$W,13,FALSE)</f>
        <v>0</v>
      </c>
      <c r="N587" s="10">
        <f>VLOOKUP($A587,'[1]Post consultation'!$A:$W,14,FALSE)</f>
        <v>0</v>
      </c>
      <c r="O587" s="10">
        <f>VLOOKUP($A587,'[1]Post consultation'!$A:$W,15,FALSE)</f>
        <v>0</v>
      </c>
      <c r="P587" s="10">
        <f>VLOOKUP($A587,'[1]Post consultation'!$A:$W,16,FALSE)</f>
        <v>0</v>
      </c>
      <c r="Q587" s="10" t="str">
        <f>VLOOKUP($A587,'[1]Post consultation'!$A:$W,17,FALSE)</f>
        <v>✓</v>
      </c>
      <c r="R587" s="10">
        <f>VLOOKUP($A587,'[1]Post consultation'!$A:$W,18,FALSE)</f>
        <v>0</v>
      </c>
      <c r="S587" s="10">
        <f>VLOOKUP($A587,'[1]Post consultation'!$A:$W,19,FALSE)</f>
        <v>0</v>
      </c>
      <c r="T587" s="10">
        <f>VLOOKUP($A587,'[1]Post consultation'!$A:$W,20,FALSE)</f>
        <v>0</v>
      </c>
      <c r="U587" s="10">
        <f>VLOOKUP($A587,'[1]Post consultation'!$A:$W,21,FALSE)</f>
        <v>0</v>
      </c>
      <c r="V587" s="10">
        <f>VLOOKUP($A587,'[1]Post consultation'!$A:$W,22,FALSE)</f>
        <v>0</v>
      </c>
      <c r="W587" s="10">
        <f>VLOOKUP($A587,'[1]Post consultation'!$A:$W,23,FALSE)</f>
        <v>0</v>
      </c>
    </row>
    <row r="588" spans="1:23" x14ac:dyDescent="0.4">
      <c r="A588" s="11" t="s">
        <v>1194</v>
      </c>
      <c r="B588" s="9" t="s">
        <v>1195</v>
      </c>
      <c r="C588" s="9" t="s">
        <v>1175</v>
      </c>
      <c r="D588" s="10" t="str">
        <f>VLOOKUP($A588,'[1]Post consultation'!$A:$W,4,FALSE)</f>
        <v>✓</v>
      </c>
      <c r="E588" s="10">
        <f>VLOOKUP($A588,'[1]Post consultation'!$A:$W,5,FALSE)</f>
        <v>0</v>
      </c>
      <c r="F588" s="10">
        <f>VLOOKUP($A588,'[1]Post consultation'!$A:$W,6,FALSE)</f>
        <v>0</v>
      </c>
      <c r="G588" s="10">
        <f>VLOOKUP($A588,'[1]Post consultation'!$A:$W,7,FALSE)</f>
        <v>0</v>
      </c>
      <c r="H588" s="10">
        <f>VLOOKUP($A588,'[1]Post consultation'!$A:$W,8,FALSE)</f>
        <v>0</v>
      </c>
      <c r="I588" s="10">
        <f>VLOOKUP($A588,'[1]Post consultation'!$A:$W,9,FALSE)</f>
        <v>0</v>
      </c>
      <c r="J588" s="10" t="str">
        <f>VLOOKUP($A588,'[1]Post consultation'!$A:$W,10,FALSE)</f>
        <v>✓</v>
      </c>
      <c r="K588" s="10">
        <f>VLOOKUP($A588,'[1]Post consultation'!$A:$W,11,FALSE)</f>
        <v>0</v>
      </c>
      <c r="L588" s="10" t="str">
        <f>VLOOKUP($A588,'[1]Post consultation'!$A:$W,12,FALSE)</f>
        <v>✓</v>
      </c>
      <c r="M588" s="10">
        <f>VLOOKUP($A588,'[1]Post consultation'!$A:$W,13,FALSE)</f>
        <v>0</v>
      </c>
      <c r="N588" s="10">
        <f>VLOOKUP($A588,'[1]Post consultation'!$A:$W,14,FALSE)</f>
        <v>0</v>
      </c>
      <c r="O588" s="10">
        <f>VLOOKUP($A588,'[1]Post consultation'!$A:$W,15,FALSE)</f>
        <v>0</v>
      </c>
      <c r="P588" s="10">
        <f>VLOOKUP($A588,'[1]Post consultation'!$A:$W,16,FALSE)</f>
        <v>0</v>
      </c>
      <c r="Q588" s="10" t="str">
        <f>VLOOKUP($A588,'[1]Post consultation'!$A:$W,17,FALSE)</f>
        <v>✓</v>
      </c>
      <c r="R588" s="10">
        <f>VLOOKUP($A588,'[1]Post consultation'!$A:$W,18,FALSE)</f>
        <v>0</v>
      </c>
      <c r="S588" s="10">
        <f>VLOOKUP($A588,'[1]Post consultation'!$A:$W,19,FALSE)</f>
        <v>0</v>
      </c>
      <c r="T588" s="10">
        <f>VLOOKUP($A588,'[1]Post consultation'!$A:$W,20,FALSE)</f>
        <v>0</v>
      </c>
      <c r="U588" s="10">
        <f>VLOOKUP($A588,'[1]Post consultation'!$A:$W,21,FALSE)</f>
        <v>0</v>
      </c>
      <c r="V588" s="10">
        <f>VLOOKUP($A588,'[1]Post consultation'!$A:$W,22,FALSE)</f>
        <v>0</v>
      </c>
      <c r="W588" s="10">
        <f>VLOOKUP($A588,'[1]Post consultation'!$A:$W,23,FALSE)</f>
        <v>0</v>
      </c>
    </row>
    <row r="589" spans="1:23" x14ac:dyDescent="0.4">
      <c r="A589" s="11" t="s">
        <v>1196</v>
      </c>
      <c r="B589" s="9" t="s">
        <v>1197</v>
      </c>
      <c r="C589" s="9" t="s">
        <v>1128</v>
      </c>
      <c r="D589" s="10" t="str">
        <f>VLOOKUP($A589,'[1]Post consultation'!$A:$W,4,FALSE)</f>
        <v>✓</v>
      </c>
      <c r="E589" s="10">
        <f>VLOOKUP($A589,'[1]Post consultation'!$A:$W,5,FALSE)</f>
        <v>0</v>
      </c>
      <c r="F589" s="10">
        <f>VLOOKUP($A589,'[1]Post consultation'!$A:$W,6,FALSE)</f>
        <v>0</v>
      </c>
      <c r="G589" s="10">
        <f>VLOOKUP($A589,'[1]Post consultation'!$A:$W,7,FALSE)</f>
        <v>0</v>
      </c>
      <c r="H589" s="10">
        <f>VLOOKUP($A589,'[1]Post consultation'!$A:$W,8,FALSE)</f>
        <v>0</v>
      </c>
      <c r="I589" s="10" t="str">
        <f>VLOOKUP($A589,'[1]Post consultation'!$A:$W,9,FALSE)</f>
        <v>✓</v>
      </c>
      <c r="J589" s="10" t="str">
        <f>VLOOKUP($A589,'[1]Post consultation'!$A:$W,10,FALSE)</f>
        <v>✓</v>
      </c>
      <c r="K589" s="10">
        <f>VLOOKUP($A589,'[1]Post consultation'!$A:$W,11,FALSE)</f>
        <v>0</v>
      </c>
      <c r="L589" s="10" t="str">
        <f>VLOOKUP($A589,'[1]Post consultation'!$A:$W,12,FALSE)</f>
        <v>✓</v>
      </c>
      <c r="M589" s="10">
        <f>VLOOKUP($A589,'[1]Post consultation'!$A:$W,13,FALSE)</f>
        <v>0</v>
      </c>
      <c r="N589" s="10">
        <f>VLOOKUP($A589,'[1]Post consultation'!$A:$W,14,FALSE)</f>
        <v>0</v>
      </c>
      <c r="O589" s="10">
        <f>VLOOKUP($A589,'[1]Post consultation'!$A:$W,15,FALSE)</f>
        <v>0</v>
      </c>
      <c r="P589" s="10">
        <f>VLOOKUP($A589,'[1]Post consultation'!$A:$W,16,FALSE)</f>
        <v>0</v>
      </c>
      <c r="Q589" s="10" t="str">
        <f>VLOOKUP($A589,'[1]Post consultation'!$A:$W,17,FALSE)</f>
        <v>✓</v>
      </c>
      <c r="R589" s="10">
        <f>VLOOKUP($A589,'[1]Post consultation'!$A:$W,18,FALSE)</f>
        <v>0</v>
      </c>
      <c r="S589" s="10">
        <f>VLOOKUP($A589,'[1]Post consultation'!$A:$W,19,FALSE)</f>
        <v>0</v>
      </c>
      <c r="T589" s="10">
        <f>VLOOKUP($A589,'[1]Post consultation'!$A:$W,20,FALSE)</f>
        <v>0</v>
      </c>
      <c r="U589" s="10">
        <f>VLOOKUP($A589,'[1]Post consultation'!$A:$W,21,FALSE)</f>
        <v>0</v>
      </c>
      <c r="V589" s="10">
        <f>VLOOKUP($A589,'[1]Post consultation'!$A:$W,22,FALSE)</f>
        <v>0</v>
      </c>
      <c r="W589" s="10">
        <f>VLOOKUP($A589,'[1]Post consultation'!$A:$W,23,FALSE)</f>
        <v>0</v>
      </c>
    </row>
    <row r="590" spans="1:23" x14ac:dyDescent="0.4">
      <c r="A590" s="11" t="s">
        <v>1198</v>
      </c>
      <c r="B590" s="9" t="s">
        <v>1199</v>
      </c>
      <c r="C590" s="9" t="s">
        <v>1119</v>
      </c>
      <c r="D590" s="10" t="str">
        <f>VLOOKUP($A590,'[1]Post consultation'!$A:$W,4,FALSE)</f>
        <v>✓</v>
      </c>
      <c r="E590" s="10">
        <f>VLOOKUP($A590,'[1]Post consultation'!$A:$W,5,FALSE)</f>
        <v>0</v>
      </c>
      <c r="F590" s="10">
        <f>VLOOKUP($A590,'[1]Post consultation'!$A:$W,6,FALSE)</f>
        <v>0</v>
      </c>
      <c r="G590" s="10">
        <f>VLOOKUP($A590,'[1]Post consultation'!$A:$W,7,FALSE)</f>
        <v>0</v>
      </c>
      <c r="H590" s="10">
        <f>VLOOKUP($A590,'[1]Post consultation'!$A:$W,8,FALSE)</f>
        <v>0</v>
      </c>
      <c r="I590" s="10" t="str">
        <f>VLOOKUP($A590,'[1]Post consultation'!$A:$W,9,FALSE)</f>
        <v>✓</v>
      </c>
      <c r="J590" s="10" t="str">
        <f>VLOOKUP($A590,'[1]Post consultation'!$A:$W,10,FALSE)</f>
        <v>✓</v>
      </c>
      <c r="K590" s="10">
        <f>VLOOKUP($A590,'[1]Post consultation'!$A:$W,11,FALSE)</f>
        <v>0</v>
      </c>
      <c r="L590" s="10" t="str">
        <f>VLOOKUP($A590,'[1]Post consultation'!$A:$W,12,FALSE)</f>
        <v>✓</v>
      </c>
      <c r="M590" s="10">
        <f>VLOOKUP($A590,'[1]Post consultation'!$A:$W,13,FALSE)</f>
        <v>0</v>
      </c>
      <c r="N590" s="10">
        <f>VLOOKUP($A590,'[1]Post consultation'!$A:$W,14,FALSE)</f>
        <v>0</v>
      </c>
      <c r="O590" s="10">
        <f>VLOOKUP($A590,'[1]Post consultation'!$A:$W,15,FALSE)</f>
        <v>0</v>
      </c>
      <c r="P590" s="10">
        <f>VLOOKUP($A590,'[1]Post consultation'!$A:$W,16,FALSE)</f>
        <v>0</v>
      </c>
      <c r="Q590" s="10" t="str">
        <f>VLOOKUP($A590,'[1]Post consultation'!$A:$W,17,FALSE)</f>
        <v>✓</v>
      </c>
      <c r="R590" s="10">
        <f>VLOOKUP($A590,'[1]Post consultation'!$A:$W,18,FALSE)</f>
        <v>0</v>
      </c>
      <c r="S590" s="10">
        <f>VLOOKUP($A590,'[1]Post consultation'!$A:$W,19,FALSE)</f>
        <v>0</v>
      </c>
      <c r="T590" s="10">
        <f>VLOOKUP($A590,'[1]Post consultation'!$A:$W,20,FALSE)</f>
        <v>0</v>
      </c>
      <c r="U590" s="10">
        <f>VLOOKUP($A590,'[1]Post consultation'!$A:$W,21,FALSE)</f>
        <v>0</v>
      </c>
      <c r="V590" s="10">
        <f>VLOOKUP($A590,'[1]Post consultation'!$A:$W,22,FALSE)</f>
        <v>0</v>
      </c>
      <c r="W590" s="10">
        <f>VLOOKUP($A590,'[1]Post consultation'!$A:$W,23,FALSE)</f>
        <v>0</v>
      </c>
    </row>
    <row r="591" spans="1:23" x14ac:dyDescent="0.4">
      <c r="A591" s="11" t="s">
        <v>1200</v>
      </c>
      <c r="B591" s="9" t="s">
        <v>1201</v>
      </c>
      <c r="C591" s="9" t="s">
        <v>1113</v>
      </c>
      <c r="D591" s="10" t="str">
        <f>VLOOKUP($A591,'[1]Post consultation'!$A:$W,4,FALSE)</f>
        <v>✓</v>
      </c>
      <c r="E591" s="10">
        <f>VLOOKUP($A591,'[1]Post consultation'!$A:$W,5,FALSE)</f>
        <v>0</v>
      </c>
      <c r="F591" s="10">
        <f>VLOOKUP($A591,'[1]Post consultation'!$A:$W,6,FALSE)</f>
        <v>0</v>
      </c>
      <c r="G591" s="10">
        <f>VLOOKUP($A591,'[1]Post consultation'!$A:$W,7,FALSE)</f>
        <v>0</v>
      </c>
      <c r="H591" s="10">
        <f>VLOOKUP($A591,'[1]Post consultation'!$A:$W,8,FALSE)</f>
        <v>0</v>
      </c>
      <c r="I591" s="10">
        <f>VLOOKUP($A591,'[1]Post consultation'!$A:$W,9,FALSE)</f>
        <v>0</v>
      </c>
      <c r="J591" s="10" t="str">
        <f>VLOOKUP($A591,'[1]Post consultation'!$A:$W,10,FALSE)</f>
        <v>✓</v>
      </c>
      <c r="K591" s="10">
        <f>VLOOKUP($A591,'[1]Post consultation'!$A:$W,11,FALSE)</f>
        <v>0</v>
      </c>
      <c r="L591" s="10" t="str">
        <f>VLOOKUP($A591,'[1]Post consultation'!$A:$W,12,FALSE)</f>
        <v>✓</v>
      </c>
      <c r="M591" s="10">
        <f>VLOOKUP($A591,'[1]Post consultation'!$A:$W,13,FALSE)</f>
        <v>0</v>
      </c>
      <c r="N591" s="10">
        <f>VLOOKUP($A591,'[1]Post consultation'!$A:$W,14,FALSE)</f>
        <v>0</v>
      </c>
      <c r="O591" s="10">
        <f>VLOOKUP($A591,'[1]Post consultation'!$A:$W,15,FALSE)</f>
        <v>0</v>
      </c>
      <c r="P591" s="10">
        <f>VLOOKUP($A591,'[1]Post consultation'!$A:$W,16,FALSE)</f>
        <v>0</v>
      </c>
      <c r="Q591" s="10" t="str">
        <f>VLOOKUP($A591,'[1]Post consultation'!$A:$W,17,FALSE)</f>
        <v>✓</v>
      </c>
      <c r="R591" s="10">
        <f>VLOOKUP($A591,'[1]Post consultation'!$A:$W,18,FALSE)</f>
        <v>0</v>
      </c>
      <c r="S591" s="10">
        <f>VLOOKUP($A591,'[1]Post consultation'!$A:$W,19,FALSE)</f>
        <v>0</v>
      </c>
      <c r="T591" s="10">
        <f>VLOOKUP($A591,'[1]Post consultation'!$A:$W,20,FALSE)</f>
        <v>0</v>
      </c>
      <c r="U591" s="10">
        <f>VLOOKUP($A591,'[1]Post consultation'!$A:$W,21,FALSE)</f>
        <v>0</v>
      </c>
      <c r="V591" s="10">
        <f>VLOOKUP($A591,'[1]Post consultation'!$A:$W,22,FALSE)</f>
        <v>0</v>
      </c>
      <c r="W591" s="10">
        <f>VLOOKUP($A591,'[1]Post consultation'!$A:$W,23,FALSE)</f>
        <v>0</v>
      </c>
    </row>
    <row r="592" spans="1:23" x14ac:dyDescent="0.4">
      <c r="A592" s="11" t="s">
        <v>1202</v>
      </c>
      <c r="B592" s="9" t="s">
        <v>1203</v>
      </c>
      <c r="C592" s="9" t="s">
        <v>1111</v>
      </c>
      <c r="D592" s="10" t="str">
        <f>VLOOKUP($A592,'[1]Post consultation'!$A:$W,4,FALSE)</f>
        <v>✓</v>
      </c>
      <c r="E592" s="10">
        <f>VLOOKUP($A592,'[1]Post consultation'!$A:$W,5,FALSE)</f>
        <v>0</v>
      </c>
      <c r="F592" s="10">
        <f>VLOOKUP($A592,'[1]Post consultation'!$A:$W,6,FALSE)</f>
        <v>0</v>
      </c>
      <c r="G592" s="10">
        <f>VLOOKUP($A592,'[1]Post consultation'!$A:$W,7,FALSE)</f>
        <v>0</v>
      </c>
      <c r="H592" s="10">
        <f>VLOOKUP($A592,'[1]Post consultation'!$A:$W,8,FALSE)</f>
        <v>0</v>
      </c>
      <c r="I592" s="10" t="str">
        <f>VLOOKUP($A592,'[1]Post consultation'!$A:$W,9,FALSE)</f>
        <v>✓</v>
      </c>
      <c r="J592" s="10" t="str">
        <f>VLOOKUP($A592,'[1]Post consultation'!$A:$W,10,FALSE)</f>
        <v>✓</v>
      </c>
      <c r="K592" s="10">
        <f>VLOOKUP($A592,'[1]Post consultation'!$A:$W,11,FALSE)</f>
        <v>0</v>
      </c>
      <c r="L592" s="10" t="str">
        <f>VLOOKUP($A592,'[1]Post consultation'!$A:$W,12,FALSE)</f>
        <v>✓</v>
      </c>
      <c r="M592" s="10">
        <f>VLOOKUP($A592,'[1]Post consultation'!$A:$W,13,FALSE)</f>
        <v>0</v>
      </c>
      <c r="N592" s="10">
        <f>VLOOKUP($A592,'[1]Post consultation'!$A:$W,14,FALSE)</f>
        <v>0</v>
      </c>
      <c r="O592" s="10">
        <f>VLOOKUP($A592,'[1]Post consultation'!$A:$W,15,FALSE)</f>
        <v>0</v>
      </c>
      <c r="P592" s="10">
        <f>VLOOKUP($A592,'[1]Post consultation'!$A:$W,16,FALSE)</f>
        <v>0</v>
      </c>
      <c r="Q592" s="10" t="str">
        <f>VLOOKUP($A592,'[1]Post consultation'!$A:$W,17,FALSE)</f>
        <v>✓</v>
      </c>
      <c r="R592" s="10">
        <f>VLOOKUP($A592,'[1]Post consultation'!$A:$W,18,FALSE)</f>
        <v>0</v>
      </c>
      <c r="S592" s="10">
        <f>VLOOKUP($A592,'[1]Post consultation'!$A:$W,19,FALSE)</f>
        <v>0</v>
      </c>
      <c r="T592" s="10">
        <f>VLOOKUP($A592,'[1]Post consultation'!$A:$W,20,FALSE)</f>
        <v>0</v>
      </c>
      <c r="U592" s="10">
        <f>VLOOKUP($A592,'[1]Post consultation'!$A:$W,21,FALSE)</f>
        <v>0</v>
      </c>
      <c r="V592" s="10">
        <f>VLOOKUP($A592,'[1]Post consultation'!$A:$W,22,FALSE)</f>
        <v>0</v>
      </c>
      <c r="W592" s="10">
        <f>VLOOKUP($A592,'[1]Post consultation'!$A:$W,23,FALSE)</f>
        <v>0</v>
      </c>
    </row>
    <row r="593" spans="1:23" x14ac:dyDescent="0.4">
      <c r="A593" s="11" t="s">
        <v>1204</v>
      </c>
      <c r="B593" s="9" t="s">
        <v>1205</v>
      </c>
      <c r="C593" s="9" t="s">
        <v>1206</v>
      </c>
      <c r="D593" s="10" t="str">
        <f>VLOOKUP($A593,'[1]Post consultation'!$A:$W,4,FALSE)</f>
        <v>✓</v>
      </c>
      <c r="E593" s="10">
        <f>VLOOKUP($A593,'[1]Post consultation'!$A:$W,5,FALSE)</f>
        <v>0</v>
      </c>
      <c r="F593" s="10">
        <f>VLOOKUP($A593,'[1]Post consultation'!$A:$W,6,FALSE)</f>
        <v>0</v>
      </c>
      <c r="G593" s="10">
        <f>VLOOKUP($A593,'[1]Post consultation'!$A:$W,7,FALSE)</f>
        <v>0</v>
      </c>
      <c r="H593" s="10">
        <f>VLOOKUP($A593,'[1]Post consultation'!$A:$W,8,FALSE)</f>
        <v>0</v>
      </c>
      <c r="I593" s="10" t="str">
        <f>VLOOKUP($A593,'[1]Post consultation'!$A:$W,9,FALSE)</f>
        <v>✓</v>
      </c>
      <c r="J593" s="10" t="str">
        <f>VLOOKUP($A593,'[1]Post consultation'!$A:$W,10,FALSE)</f>
        <v>✓</v>
      </c>
      <c r="K593" s="10">
        <f>VLOOKUP($A593,'[1]Post consultation'!$A:$W,11,FALSE)</f>
        <v>0</v>
      </c>
      <c r="L593" s="10" t="str">
        <f>VLOOKUP($A593,'[1]Post consultation'!$A:$W,12,FALSE)</f>
        <v>✓</v>
      </c>
      <c r="M593" s="10">
        <f>VLOOKUP($A593,'[1]Post consultation'!$A:$W,13,FALSE)</f>
        <v>0</v>
      </c>
      <c r="N593" s="10">
        <f>VLOOKUP($A593,'[1]Post consultation'!$A:$W,14,FALSE)</f>
        <v>0</v>
      </c>
      <c r="O593" s="10">
        <f>VLOOKUP($A593,'[1]Post consultation'!$A:$W,15,FALSE)</f>
        <v>0</v>
      </c>
      <c r="P593" s="10">
        <f>VLOOKUP($A593,'[1]Post consultation'!$A:$W,16,FALSE)</f>
        <v>0</v>
      </c>
      <c r="Q593" s="10" t="str">
        <f>VLOOKUP($A593,'[1]Post consultation'!$A:$W,17,FALSE)</f>
        <v>✓</v>
      </c>
      <c r="R593" s="10">
        <f>VLOOKUP($A593,'[1]Post consultation'!$A:$W,18,FALSE)</f>
        <v>0</v>
      </c>
      <c r="S593" s="10">
        <f>VLOOKUP($A593,'[1]Post consultation'!$A:$W,19,FALSE)</f>
        <v>0</v>
      </c>
      <c r="T593" s="10">
        <f>VLOOKUP($A593,'[1]Post consultation'!$A:$W,20,FALSE)</f>
        <v>0</v>
      </c>
      <c r="U593" s="10">
        <f>VLOOKUP($A593,'[1]Post consultation'!$A:$W,21,FALSE)</f>
        <v>0</v>
      </c>
      <c r="V593" s="10">
        <f>VLOOKUP($A593,'[1]Post consultation'!$A:$W,22,FALSE)</f>
        <v>0</v>
      </c>
      <c r="W593" s="10">
        <f>VLOOKUP($A593,'[1]Post consultation'!$A:$W,23,FALSE)</f>
        <v>0</v>
      </c>
    </row>
    <row r="594" spans="1:23" x14ac:dyDescent="0.4">
      <c r="A594" s="11" t="s">
        <v>1207</v>
      </c>
      <c r="B594" s="9" t="s">
        <v>97</v>
      </c>
      <c r="C594" s="9" t="s">
        <v>40</v>
      </c>
      <c r="D594" s="10" t="str">
        <f>VLOOKUP($A594,'[1]Post consultation'!$A:$W,4,FALSE)</f>
        <v>✓</v>
      </c>
      <c r="E594" s="10">
        <f>VLOOKUP($A594,'[1]Post consultation'!$A:$W,5,FALSE)</f>
        <v>0</v>
      </c>
      <c r="F594" s="10">
        <f>VLOOKUP($A594,'[1]Post consultation'!$A:$W,6,FALSE)</f>
        <v>0</v>
      </c>
      <c r="G594" s="10">
        <f>VLOOKUP($A594,'[1]Post consultation'!$A:$W,7,FALSE)</f>
        <v>0</v>
      </c>
      <c r="H594" s="10">
        <f>VLOOKUP($A594,'[1]Post consultation'!$A:$W,8,FALSE)</f>
        <v>0</v>
      </c>
      <c r="I594" s="10">
        <f>VLOOKUP($A594,'[1]Post consultation'!$A:$W,9,FALSE)</f>
        <v>0</v>
      </c>
      <c r="J594" s="10" t="str">
        <f>VLOOKUP($A594,'[1]Post consultation'!$A:$W,10,FALSE)</f>
        <v>✓</v>
      </c>
      <c r="K594" s="10">
        <f>VLOOKUP($A594,'[1]Post consultation'!$A:$W,11,FALSE)</f>
        <v>0</v>
      </c>
      <c r="L594" s="10" t="str">
        <f>VLOOKUP($A594,'[1]Post consultation'!$A:$W,12,FALSE)</f>
        <v>✓</v>
      </c>
      <c r="M594" s="10">
        <f>VLOOKUP($A594,'[1]Post consultation'!$A:$W,13,FALSE)</f>
        <v>0</v>
      </c>
      <c r="N594" s="10">
        <f>VLOOKUP($A594,'[1]Post consultation'!$A:$W,14,FALSE)</f>
        <v>0</v>
      </c>
      <c r="O594" s="10">
        <f>VLOOKUP($A594,'[1]Post consultation'!$A:$W,15,FALSE)</f>
        <v>0</v>
      </c>
      <c r="P594" s="10">
        <f>VLOOKUP($A594,'[1]Post consultation'!$A:$W,16,FALSE)</f>
        <v>0</v>
      </c>
      <c r="Q594" s="10" t="str">
        <f>VLOOKUP($A594,'[1]Post consultation'!$A:$W,17,FALSE)</f>
        <v>✓</v>
      </c>
      <c r="R594" s="10">
        <f>VLOOKUP($A594,'[1]Post consultation'!$A:$W,18,FALSE)</f>
        <v>0</v>
      </c>
      <c r="S594" s="10">
        <f>VLOOKUP($A594,'[1]Post consultation'!$A:$W,19,FALSE)</f>
        <v>0</v>
      </c>
      <c r="T594" s="10">
        <f>VLOOKUP($A594,'[1]Post consultation'!$A:$W,20,FALSE)</f>
        <v>0</v>
      </c>
      <c r="U594" s="10">
        <f>VLOOKUP($A594,'[1]Post consultation'!$A:$W,21,FALSE)</f>
        <v>0</v>
      </c>
      <c r="V594" s="10">
        <f>VLOOKUP($A594,'[1]Post consultation'!$A:$W,22,FALSE)</f>
        <v>0</v>
      </c>
      <c r="W594" s="10">
        <f>VLOOKUP($A594,'[1]Post consultation'!$A:$W,23,FALSE)</f>
        <v>0</v>
      </c>
    </row>
    <row r="595" spans="1:23" x14ac:dyDescent="0.4">
      <c r="A595" s="11" t="s">
        <v>1208</v>
      </c>
      <c r="B595" s="9" t="s">
        <v>1209</v>
      </c>
      <c r="C595" s="9" t="s">
        <v>40</v>
      </c>
      <c r="D595" s="10" t="str">
        <f>VLOOKUP($A595,'[1]Post consultation'!$A:$W,4,FALSE)</f>
        <v>✓</v>
      </c>
      <c r="E595" s="10">
        <f>VLOOKUP($A595,'[1]Post consultation'!$A:$W,5,FALSE)</f>
        <v>0</v>
      </c>
      <c r="F595" s="10">
        <f>VLOOKUP($A595,'[1]Post consultation'!$A:$W,6,FALSE)</f>
        <v>0</v>
      </c>
      <c r="G595" s="10">
        <f>VLOOKUP($A595,'[1]Post consultation'!$A:$W,7,FALSE)</f>
        <v>0</v>
      </c>
      <c r="H595" s="10">
        <f>VLOOKUP($A595,'[1]Post consultation'!$A:$W,8,FALSE)</f>
        <v>0</v>
      </c>
      <c r="I595" s="10">
        <f>VLOOKUP($A595,'[1]Post consultation'!$A:$W,9,FALSE)</f>
        <v>0</v>
      </c>
      <c r="J595" s="10" t="str">
        <f>VLOOKUP($A595,'[1]Post consultation'!$A:$W,10,FALSE)</f>
        <v>✓</v>
      </c>
      <c r="K595" s="10">
        <f>VLOOKUP($A595,'[1]Post consultation'!$A:$W,11,FALSE)</f>
        <v>0</v>
      </c>
      <c r="L595" s="10" t="str">
        <f>VLOOKUP($A595,'[1]Post consultation'!$A:$W,12,FALSE)</f>
        <v>✓</v>
      </c>
      <c r="M595" s="10">
        <f>VLOOKUP($A595,'[1]Post consultation'!$A:$W,13,FALSE)</f>
        <v>0</v>
      </c>
      <c r="N595" s="10">
        <f>VLOOKUP($A595,'[1]Post consultation'!$A:$W,14,FALSE)</f>
        <v>0</v>
      </c>
      <c r="O595" s="10">
        <f>VLOOKUP($A595,'[1]Post consultation'!$A:$W,15,FALSE)</f>
        <v>0</v>
      </c>
      <c r="P595" s="10">
        <f>VLOOKUP($A595,'[1]Post consultation'!$A:$W,16,FALSE)</f>
        <v>0</v>
      </c>
      <c r="Q595" s="10" t="str">
        <f>VLOOKUP($A595,'[1]Post consultation'!$A:$W,17,FALSE)</f>
        <v>✓</v>
      </c>
      <c r="R595" s="10">
        <f>VLOOKUP($A595,'[1]Post consultation'!$A:$W,18,FALSE)</f>
        <v>0</v>
      </c>
      <c r="S595" s="10">
        <f>VLOOKUP($A595,'[1]Post consultation'!$A:$W,19,FALSE)</f>
        <v>0</v>
      </c>
      <c r="T595" s="10">
        <f>VLOOKUP($A595,'[1]Post consultation'!$A:$W,20,FALSE)</f>
        <v>0</v>
      </c>
      <c r="U595" s="10">
        <f>VLOOKUP($A595,'[1]Post consultation'!$A:$W,21,FALSE)</f>
        <v>0</v>
      </c>
      <c r="V595" s="10">
        <f>VLOOKUP($A595,'[1]Post consultation'!$A:$W,22,FALSE)</f>
        <v>0</v>
      </c>
      <c r="W595" s="10">
        <f>VLOOKUP($A595,'[1]Post consultation'!$A:$W,23,FALSE)</f>
        <v>0</v>
      </c>
    </row>
    <row r="596" spans="1:23" x14ac:dyDescent="0.4">
      <c r="A596" s="11" t="s">
        <v>1210</v>
      </c>
      <c r="B596" s="9" t="s">
        <v>313</v>
      </c>
      <c r="C596" s="9" t="s">
        <v>40</v>
      </c>
      <c r="D596" s="10" t="str">
        <f>VLOOKUP($A596,'[1]Post consultation'!$A:$W,4,FALSE)</f>
        <v>✓</v>
      </c>
      <c r="E596" s="10">
        <f>VLOOKUP($A596,'[1]Post consultation'!$A:$W,5,FALSE)</f>
        <v>0</v>
      </c>
      <c r="F596" s="10">
        <f>VLOOKUP($A596,'[1]Post consultation'!$A:$W,6,FALSE)</f>
        <v>0</v>
      </c>
      <c r="G596" s="10">
        <f>VLOOKUP($A596,'[1]Post consultation'!$A:$W,7,FALSE)</f>
        <v>0</v>
      </c>
      <c r="H596" s="10">
        <f>VLOOKUP($A596,'[1]Post consultation'!$A:$W,8,FALSE)</f>
        <v>0</v>
      </c>
      <c r="I596" s="10">
        <f>VLOOKUP($A596,'[1]Post consultation'!$A:$W,9,FALSE)</f>
        <v>0</v>
      </c>
      <c r="J596" s="10" t="str">
        <f>VLOOKUP($A596,'[1]Post consultation'!$A:$W,10,FALSE)</f>
        <v>✓</v>
      </c>
      <c r="K596" s="10" t="str">
        <f>VLOOKUP($A596,'[1]Post consultation'!$A:$W,11,FALSE)</f>
        <v>✓</v>
      </c>
      <c r="L596" s="10" t="str">
        <f>VLOOKUP($A596,'[1]Post consultation'!$A:$W,12,FALSE)</f>
        <v>✓</v>
      </c>
      <c r="M596" s="10">
        <f>VLOOKUP($A596,'[1]Post consultation'!$A:$W,13,FALSE)</f>
        <v>0</v>
      </c>
      <c r="N596" s="10" t="str">
        <f>VLOOKUP($A596,'[1]Post consultation'!$A:$W,14,FALSE)</f>
        <v>✓</v>
      </c>
      <c r="O596" s="10">
        <f>VLOOKUP($A596,'[1]Post consultation'!$A:$W,15,FALSE)</f>
        <v>0</v>
      </c>
      <c r="P596" s="10">
        <f>VLOOKUP($A596,'[1]Post consultation'!$A:$W,16,FALSE)</f>
        <v>0</v>
      </c>
      <c r="Q596" s="10" t="str">
        <f>VLOOKUP($A596,'[1]Post consultation'!$A:$W,17,FALSE)</f>
        <v>✓</v>
      </c>
      <c r="R596" s="10">
        <f>VLOOKUP($A596,'[1]Post consultation'!$A:$W,18,FALSE)</f>
        <v>0</v>
      </c>
      <c r="S596" s="10">
        <f>VLOOKUP($A596,'[1]Post consultation'!$A:$W,19,FALSE)</f>
        <v>0</v>
      </c>
      <c r="T596" s="10">
        <f>VLOOKUP($A596,'[1]Post consultation'!$A:$W,20,FALSE)</f>
        <v>0</v>
      </c>
      <c r="U596" s="10">
        <f>VLOOKUP($A596,'[1]Post consultation'!$A:$W,21,FALSE)</f>
        <v>0</v>
      </c>
      <c r="V596" s="10">
        <f>VLOOKUP($A596,'[1]Post consultation'!$A:$W,22,FALSE)</f>
        <v>0</v>
      </c>
      <c r="W596" s="10">
        <f>VLOOKUP($A596,'[1]Post consultation'!$A:$W,23,FALSE)</f>
        <v>0</v>
      </c>
    </row>
    <row r="597" spans="1:23" x14ac:dyDescent="0.4">
      <c r="A597" s="11" t="s">
        <v>1211</v>
      </c>
      <c r="B597" s="9" t="s">
        <v>74</v>
      </c>
      <c r="C597" s="9" t="s">
        <v>1212</v>
      </c>
      <c r="D597" s="10" t="str">
        <f>VLOOKUP($A597,'[1]Post consultation'!$A:$W,4,FALSE)</f>
        <v>✓</v>
      </c>
      <c r="E597" s="10">
        <f>VLOOKUP($A597,'[1]Post consultation'!$A:$W,5,FALSE)</f>
        <v>0</v>
      </c>
      <c r="F597" s="10">
        <f>VLOOKUP($A597,'[1]Post consultation'!$A:$W,6,FALSE)</f>
        <v>0</v>
      </c>
      <c r="G597" s="10">
        <f>VLOOKUP($A597,'[1]Post consultation'!$A:$W,7,FALSE)</f>
        <v>0</v>
      </c>
      <c r="H597" s="10">
        <f>VLOOKUP($A597,'[1]Post consultation'!$A:$W,8,FALSE)</f>
        <v>0</v>
      </c>
      <c r="I597" s="10">
        <f>VLOOKUP($A597,'[1]Post consultation'!$A:$W,9,FALSE)</f>
        <v>0</v>
      </c>
      <c r="J597" s="10" t="str">
        <f>VLOOKUP($A597,'[1]Post consultation'!$A:$W,10,FALSE)</f>
        <v>✓</v>
      </c>
      <c r="K597" s="10" t="str">
        <f>VLOOKUP($A597,'[1]Post consultation'!$A:$W,11,FALSE)</f>
        <v>✓</v>
      </c>
      <c r="L597" s="10" t="str">
        <f>VLOOKUP($A597,'[1]Post consultation'!$A:$W,12,FALSE)</f>
        <v>✓</v>
      </c>
      <c r="M597" s="10">
        <f>VLOOKUP($A597,'[1]Post consultation'!$A:$W,13,FALSE)</f>
        <v>0</v>
      </c>
      <c r="N597" s="10" t="str">
        <f>VLOOKUP($A597,'[1]Post consultation'!$A:$W,14,FALSE)</f>
        <v>✓</v>
      </c>
      <c r="O597" s="10">
        <f>VLOOKUP($A597,'[1]Post consultation'!$A:$W,15,FALSE)</f>
        <v>0</v>
      </c>
      <c r="P597" s="10">
        <f>VLOOKUP($A597,'[1]Post consultation'!$A:$W,16,FALSE)</f>
        <v>0</v>
      </c>
      <c r="Q597" s="10" t="str">
        <f>VLOOKUP($A597,'[1]Post consultation'!$A:$W,17,FALSE)</f>
        <v>✓</v>
      </c>
      <c r="R597" s="10">
        <f>VLOOKUP($A597,'[1]Post consultation'!$A:$W,18,FALSE)</f>
        <v>0</v>
      </c>
      <c r="S597" s="10">
        <f>VLOOKUP($A597,'[1]Post consultation'!$A:$W,19,FALSE)</f>
        <v>0</v>
      </c>
      <c r="T597" s="10">
        <f>VLOOKUP($A597,'[1]Post consultation'!$A:$W,20,FALSE)</f>
        <v>0</v>
      </c>
      <c r="U597" s="10">
        <f>VLOOKUP($A597,'[1]Post consultation'!$A:$W,21,FALSE)</f>
        <v>0</v>
      </c>
      <c r="V597" s="10">
        <f>VLOOKUP($A597,'[1]Post consultation'!$A:$W,22,FALSE)</f>
        <v>0</v>
      </c>
      <c r="W597" s="10">
        <f>VLOOKUP($A597,'[1]Post consultation'!$A:$W,23,FALSE)</f>
        <v>0</v>
      </c>
    </row>
    <row r="598" spans="1:23" x14ac:dyDescent="0.4">
      <c r="A598" s="11" t="s">
        <v>1213</v>
      </c>
      <c r="B598" s="9" t="s">
        <v>674</v>
      </c>
      <c r="C598" s="9" t="s">
        <v>1212</v>
      </c>
      <c r="D598" s="10" t="str">
        <f>VLOOKUP($A598,'[1]Post consultation'!$A:$W,4,FALSE)</f>
        <v>✓</v>
      </c>
      <c r="E598" s="10">
        <f>VLOOKUP($A598,'[1]Post consultation'!$A:$W,5,FALSE)</f>
        <v>0</v>
      </c>
      <c r="F598" s="10">
        <f>VLOOKUP($A598,'[1]Post consultation'!$A:$W,6,FALSE)</f>
        <v>0</v>
      </c>
      <c r="G598" s="10">
        <f>VLOOKUP($A598,'[1]Post consultation'!$A:$W,7,FALSE)</f>
        <v>0</v>
      </c>
      <c r="H598" s="10">
        <f>VLOOKUP($A598,'[1]Post consultation'!$A:$W,8,FALSE)</f>
        <v>0</v>
      </c>
      <c r="I598" s="10">
        <f>VLOOKUP($A598,'[1]Post consultation'!$A:$W,9,FALSE)</f>
        <v>0</v>
      </c>
      <c r="J598" s="10" t="str">
        <f>VLOOKUP($A598,'[1]Post consultation'!$A:$W,10,FALSE)</f>
        <v>✓</v>
      </c>
      <c r="K598" s="10" t="str">
        <f>VLOOKUP($A598,'[1]Post consultation'!$A:$W,11,FALSE)</f>
        <v>✓</v>
      </c>
      <c r="L598" s="10" t="str">
        <f>VLOOKUP($A598,'[1]Post consultation'!$A:$W,12,FALSE)</f>
        <v>✓</v>
      </c>
      <c r="M598" s="10">
        <f>VLOOKUP($A598,'[1]Post consultation'!$A:$W,13,FALSE)</f>
        <v>0</v>
      </c>
      <c r="N598" s="10" t="str">
        <f>VLOOKUP($A598,'[1]Post consultation'!$A:$W,14,FALSE)</f>
        <v>✓</v>
      </c>
      <c r="O598" s="10">
        <f>VLOOKUP($A598,'[1]Post consultation'!$A:$W,15,FALSE)</f>
        <v>0</v>
      </c>
      <c r="P598" s="10">
        <f>VLOOKUP($A598,'[1]Post consultation'!$A:$W,16,FALSE)</f>
        <v>0</v>
      </c>
      <c r="Q598" s="10" t="str">
        <f>VLOOKUP($A598,'[1]Post consultation'!$A:$W,17,FALSE)</f>
        <v>✓</v>
      </c>
      <c r="R598" s="10">
        <f>VLOOKUP($A598,'[1]Post consultation'!$A:$W,18,FALSE)</f>
        <v>0</v>
      </c>
      <c r="S598" s="10">
        <f>VLOOKUP($A598,'[1]Post consultation'!$A:$W,19,FALSE)</f>
        <v>0</v>
      </c>
      <c r="T598" s="10">
        <f>VLOOKUP($A598,'[1]Post consultation'!$A:$W,20,FALSE)</f>
        <v>0</v>
      </c>
      <c r="U598" s="10">
        <f>VLOOKUP($A598,'[1]Post consultation'!$A:$W,21,FALSE)</f>
        <v>0</v>
      </c>
      <c r="V598" s="10">
        <f>VLOOKUP($A598,'[1]Post consultation'!$A:$W,22,FALSE)</f>
        <v>0</v>
      </c>
      <c r="W598" s="10">
        <f>VLOOKUP($A598,'[1]Post consultation'!$A:$W,23,FALSE)</f>
        <v>0</v>
      </c>
    </row>
    <row r="599" spans="1:23" x14ac:dyDescent="0.4">
      <c r="A599" s="11" t="s">
        <v>1214</v>
      </c>
      <c r="B599" s="9" t="s">
        <v>1215</v>
      </c>
      <c r="C599" s="9" t="s">
        <v>40</v>
      </c>
      <c r="D599" s="10" t="str">
        <f>VLOOKUP($A599,'[1]Post consultation'!$A:$W,4,FALSE)</f>
        <v>✓</v>
      </c>
      <c r="E599" s="10">
        <f>VLOOKUP($A599,'[1]Post consultation'!$A:$W,5,FALSE)</f>
        <v>0</v>
      </c>
      <c r="F599" s="10">
        <f>VLOOKUP($A599,'[1]Post consultation'!$A:$W,6,FALSE)</f>
        <v>0</v>
      </c>
      <c r="G599" s="10">
        <f>VLOOKUP($A599,'[1]Post consultation'!$A:$W,7,FALSE)</f>
        <v>0</v>
      </c>
      <c r="H599" s="10">
        <f>VLOOKUP($A599,'[1]Post consultation'!$A:$W,8,FALSE)</f>
        <v>0</v>
      </c>
      <c r="I599" s="10">
        <f>VLOOKUP($A599,'[1]Post consultation'!$A:$W,9,FALSE)</f>
        <v>0</v>
      </c>
      <c r="J599" s="10" t="str">
        <f>VLOOKUP($A599,'[1]Post consultation'!$A:$W,10,FALSE)</f>
        <v>✓</v>
      </c>
      <c r="K599" s="10">
        <f>VLOOKUP($A599,'[1]Post consultation'!$A:$W,11,FALSE)</f>
        <v>0</v>
      </c>
      <c r="L599" s="10" t="str">
        <f>VLOOKUP($A599,'[1]Post consultation'!$A:$W,12,FALSE)</f>
        <v>✓</v>
      </c>
      <c r="M599" s="10">
        <f>VLOOKUP($A599,'[1]Post consultation'!$A:$W,13,FALSE)</f>
        <v>0</v>
      </c>
      <c r="N599" s="10">
        <f>VLOOKUP($A599,'[1]Post consultation'!$A:$W,14,FALSE)</f>
        <v>0</v>
      </c>
      <c r="O599" s="10">
        <f>VLOOKUP($A599,'[1]Post consultation'!$A:$W,15,FALSE)</f>
        <v>0</v>
      </c>
      <c r="P599" s="10">
        <f>VLOOKUP($A599,'[1]Post consultation'!$A:$W,16,FALSE)</f>
        <v>0</v>
      </c>
      <c r="Q599" s="10" t="str">
        <f>VLOOKUP($A599,'[1]Post consultation'!$A:$W,17,FALSE)</f>
        <v>✓</v>
      </c>
      <c r="R599" s="10">
        <f>VLOOKUP($A599,'[1]Post consultation'!$A:$W,18,FALSE)</f>
        <v>0</v>
      </c>
      <c r="S599" s="10">
        <f>VLOOKUP($A599,'[1]Post consultation'!$A:$W,19,FALSE)</f>
        <v>0</v>
      </c>
      <c r="T599" s="10">
        <f>VLOOKUP($A599,'[1]Post consultation'!$A:$W,20,FALSE)</f>
        <v>0</v>
      </c>
      <c r="U599" s="10">
        <f>VLOOKUP($A599,'[1]Post consultation'!$A:$W,21,FALSE)</f>
        <v>0</v>
      </c>
      <c r="V599" s="10">
        <f>VLOOKUP($A599,'[1]Post consultation'!$A:$W,22,FALSE)</f>
        <v>0</v>
      </c>
      <c r="W599" s="10">
        <f>VLOOKUP($A599,'[1]Post consultation'!$A:$W,23,FALSE)</f>
        <v>0</v>
      </c>
    </row>
    <row r="600" spans="1:23" x14ac:dyDescent="0.4">
      <c r="A600" s="11" t="s">
        <v>1216</v>
      </c>
      <c r="B600" s="9" t="s">
        <v>315</v>
      </c>
      <c r="C600" s="9" t="s">
        <v>40</v>
      </c>
      <c r="D600" s="10" t="str">
        <f>VLOOKUP($A600,'[1]Post consultation'!$A:$W,4,FALSE)</f>
        <v>✓</v>
      </c>
      <c r="E600" s="10">
        <f>VLOOKUP($A600,'[1]Post consultation'!$A:$W,5,FALSE)</f>
        <v>0</v>
      </c>
      <c r="F600" s="10">
        <f>VLOOKUP($A600,'[1]Post consultation'!$A:$W,6,FALSE)</f>
        <v>0</v>
      </c>
      <c r="G600" s="10">
        <f>VLOOKUP($A600,'[1]Post consultation'!$A:$W,7,FALSE)</f>
        <v>0</v>
      </c>
      <c r="H600" s="10">
        <f>VLOOKUP($A600,'[1]Post consultation'!$A:$W,8,FALSE)</f>
        <v>0</v>
      </c>
      <c r="I600" s="10">
        <f>VLOOKUP($A600,'[1]Post consultation'!$A:$W,9,FALSE)</f>
        <v>0</v>
      </c>
      <c r="J600" s="10" t="str">
        <f>VLOOKUP($A600,'[1]Post consultation'!$A:$W,10,FALSE)</f>
        <v>✓</v>
      </c>
      <c r="K600" s="10" t="str">
        <f>VLOOKUP($A600,'[1]Post consultation'!$A:$W,11,FALSE)</f>
        <v>✓</v>
      </c>
      <c r="L600" s="10" t="str">
        <f>VLOOKUP($A600,'[1]Post consultation'!$A:$W,12,FALSE)</f>
        <v>✓</v>
      </c>
      <c r="M600" s="10">
        <f>VLOOKUP($A600,'[1]Post consultation'!$A:$W,13,FALSE)</f>
        <v>0</v>
      </c>
      <c r="N600" s="10" t="str">
        <f>VLOOKUP($A600,'[1]Post consultation'!$A:$W,14,FALSE)</f>
        <v>✓</v>
      </c>
      <c r="O600" s="10">
        <f>VLOOKUP($A600,'[1]Post consultation'!$A:$W,15,FALSE)</f>
        <v>0</v>
      </c>
      <c r="P600" s="10">
        <f>VLOOKUP($A600,'[1]Post consultation'!$A:$W,16,FALSE)</f>
        <v>0</v>
      </c>
      <c r="Q600" s="10" t="str">
        <f>VLOOKUP($A600,'[1]Post consultation'!$A:$W,17,FALSE)</f>
        <v>✓</v>
      </c>
      <c r="R600" s="10">
        <f>VLOOKUP($A600,'[1]Post consultation'!$A:$W,18,FALSE)</f>
        <v>0</v>
      </c>
      <c r="S600" s="10">
        <f>VLOOKUP($A600,'[1]Post consultation'!$A:$W,19,FALSE)</f>
        <v>0</v>
      </c>
      <c r="T600" s="10">
        <f>VLOOKUP($A600,'[1]Post consultation'!$A:$W,20,FALSE)</f>
        <v>0</v>
      </c>
      <c r="U600" s="10">
        <f>VLOOKUP($A600,'[1]Post consultation'!$A:$W,21,FALSE)</f>
        <v>0</v>
      </c>
      <c r="V600" s="10">
        <f>VLOOKUP($A600,'[1]Post consultation'!$A:$W,22,FALSE)</f>
        <v>0</v>
      </c>
      <c r="W600" s="10">
        <f>VLOOKUP($A600,'[1]Post consultation'!$A:$W,23,FALSE)</f>
        <v>0</v>
      </c>
    </row>
    <row r="601" spans="1:23" x14ac:dyDescent="0.4">
      <c r="A601" s="11" t="s">
        <v>1217</v>
      </c>
      <c r="B601" s="9" t="s">
        <v>1218</v>
      </c>
      <c r="C601" s="9" t="s">
        <v>40</v>
      </c>
      <c r="D601" s="10" t="str">
        <f>VLOOKUP($A601,'[1]Post consultation'!$A:$W,4,FALSE)</f>
        <v>✓</v>
      </c>
      <c r="E601" s="10">
        <f>VLOOKUP($A601,'[1]Post consultation'!$A:$W,5,FALSE)</f>
        <v>0</v>
      </c>
      <c r="F601" s="10">
        <f>VLOOKUP($A601,'[1]Post consultation'!$A:$W,6,FALSE)</f>
        <v>0</v>
      </c>
      <c r="G601" s="10">
        <f>VLOOKUP($A601,'[1]Post consultation'!$A:$W,7,FALSE)</f>
        <v>0</v>
      </c>
      <c r="H601" s="10">
        <f>VLOOKUP($A601,'[1]Post consultation'!$A:$W,8,FALSE)</f>
        <v>0</v>
      </c>
      <c r="I601" s="10">
        <f>VLOOKUP($A601,'[1]Post consultation'!$A:$W,9,FALSE)</f>
        <v>0</v>
      </c>
      <c r="J601" s="10" t="str">
        <f>VLOOKUP($A601,'[1]Post consultation'!$A:$W,10,FALSE)</f>
        <v>✓</v>
      </c>
      <c r="K601" s="10" t="str">
        <f>VLOOKUP($A601,'[1]Post consultation'!$A:$W,11,FALSE)</f>
        <v>✓</v>
      </c>
      <c r="L601" s="10">
        <f>VLOOKUP($A601,'[1]Post consultation'!$A:$W,12,FALSE)</f>
        <v>0</v>
      </c>
      <c r="M601" s="10">
        <f>VLOOKUP($A601,'[1]Post consultation'!$A:$W,13,FALSE)</f>
        <v>0</v>
      </c>
      <c r="N601" s="10">
        <f>VLOOKUP($A601,'[1]Post consultation'!$A:$W,14,FALSE)</f>
        <v>0</v>
      </c>
      <c r="O601" s="10">
        <f>VLOOKUP($A601,'[1]Post consultation'!$A:$W,15,FALSE)</f>
        <v>0</v>
      </c>
      <c r="P601" s="10">
        <f>VLOOKUP($A601,'[1]Post consultation'!$A:$W,16,FALSE)</f>
        <v>0</v>
      </c>
      <c r="Q601" s="10">
        <f>VLOOKUP($A601,'[1]Post consultation'!$A:$W,17,FALSE)</f>
        <v>0</v>
      </c>
      <c r="R601" s="10" t="str">
        <f>VLOOKUP($A601,'[1]Post consultation'!$A:$W,18,FALSE)</f>
        <v>✓</v>
      </c>
      <c r="S601" s="10">
        <f>VLOOKUP($A601,'[1]Post consultation'!$A:$W,19,FALSE)</f>
        <v>0</v>
      </c>
      <c r="T601" s="10">
        <f>VLOOKUP($A601,'[1]Post consultation'!$A:$W,20,FALSE)</f>
        <v>0</v>
      </c>
      <c r="U601" s="10">
        <f>VLOOKUP($A601,'[1]Post consultation'!$A:$W,21,FALSE)</f>
        <v>0</v>
      </c>
      <c r="V601" s="10">
        <f>VLOOKUP($A601,'[1]Post consultation'!$A:$W,22,FALSE)</f>
        <v>0</v>
      </c>
      <c r="W601" s="10">
        <f>VLOOKUP($A601,'[1]Post consultation'!$A:$W,23,FALSE)</f>
        <v>0</v>
      </c>
    </row>
    <row r="602" spans="1:23" x14ac:dyDescent="0.4">
      <c r="A602" s="11" t="s">
        <v>1219</v>
      </c>
      <c r="B602" s="9" t="s">
        <v>1220</v>
      </c>
      <c r="C602" s="9" t="s">
        <v>40</v>
      </c>
      <c r="D602" s="10" t="str">
        <f>VLOOKUP($A602,'[1]Post consultation'!$A:$W,4,FALSE)</f>
        <v>✓</v>
      </c>
      <c r="E602" s="10">
        <f>VLOOKUP($A602,'[1]Post consultation'!$A:$W,5,FALSE)</f>
        <v>0</v>
      </c>
      <c r="F602" s="10">
        <f>VLOOKUP($A602,'[1]Post consultation'!$A:$W,6,FALSE)</f>
        <v>0</v>
      </c>
      <c r="G602" s="10">
        <f>VLOOKUP($A602,'[1]Post consultation'!$A:$W,7,FALSE)</f>
        <v>0</v>
      </c>
      <c r="H602" s="10">
        <f>VLOOKUP($A602,'[1]Post consultation'!$A:$W,8,FALSE)</f>
        <v>0</v>
      </c>
      <c r="I602" s="10">
        <f>VLOOKUP($A602,'[1]Post consultation'!$A:$W,9,FALSE)</f>
        <v>0</v>
      </c>
      <c r="J602" s="10" t="str">
        <f>VLOOKUP($A602,'[1]Post consultation'!$A:$W,10,FALSE)</f>
        <v>✓</v>
      </c>
      <c r="K602" s="10">
        <f>VLOOKUP($A602,'[1]Post consultation'!$A:$W,11,FALSE)</f>
        <v>0</v>
      </c>
      <c r="L602" s="10" t="str">
        <f>VLOOKUP($A602,'[1]Post consultation'!$A:$W,12,FALSE)</f>
        <v>✓</v>
      </c>
      <c r="M602" s="10">
        <f>VLOOKUP($A602,'[1]Post consultation'!$A:$W,13,FALSE)</f>
        <v>0</v>
      </c>
      <c r="N602" s="10">
        <f>VLOOKUP($A602,'[1]Post consultation'!$A:$W,14,FALSE)</f>
        <v>0</v>
      </c>
      <c r="O602" s="10">
        <f>VLOOKUP($A602,'[1]Post consultation'!$A:$W,15,FALSE)</f>
        <v>0</v>
      </c>
      <c r="P602" s="10">
        <f>VLOOKUP($A602,'[1]Post consultation'!$A:$W,16,FALSE)</f>
        <v>0</v>
      </c>
      <c r="Q602" s="10" t="str">
        <f>VLOOKUP($A602,'[1]Post consultation'!$A:$W,17,FALSE)</f>
        <v>✓</v>
      </c>
      <c r="R602" s="10">
        <f>VLOOKUP($A602,'[1]Post consultation'!$A:$W,18,FALSE)</f>
        <v>0</v>
      </c>
      <c r="S602" s="10">
        <f>VLOOKUP($A602,'[1]Post consultation'!$A:$W,19,FALSE)</f>
        <v>0</v>
      </c>
      <c r="T602" s="10">
        <f>VLOOKUP($A602,'[1]Post consultation'!$A:$W,20,FALSE)</f>
        <v>0</v>
      </c>
      <c r="U602" s="10">
        <f>VLOOKUP($A602,'[1]Post consultation'!$A:$W,21,FALSE)</f>
        <v>0</v>
      </c>
      <c r="V602" s="10">
        <f>VLOOKUP($A602,'[1]Post consultation'!$A:$W,22,FALSE)</f>
        <v>0</v>
      </c>
      <c r="W602" s="10">
        <f>VLOOKUP($A602,'[1]Post consultation'!$A:$W,23,FALSE)</f>
        <v>0</v>
      </c>
    </row>
    <row r="603" spans="1:23" x14ac:dyDescent="0.4">
      <c r="A603" s="11" t="s">
        <v>1221</v>
      </c>
      <c r="B603" s="9" t="s">
        <v>1222</v>
      </c>
      <c r="C603" s="9" t="s">
        <v>1212</v>
      </c>
      <c r="D603" s="10" t="str">
        <f>VLOOKUP($A603,'[1]Post consultation'!$A:$W,4,FALSE)</f>
        <v>✓</v>
      </c>
      <c r="E603" s="10">
        <f>VLOOKUP($A603,'[1]Post consultation'!$A:$W,5,FALSE)</f>
        <v>0</v>
      </c>
      <c r="F603" s="10">
        <f>VLOOKUP($A603,'[1]Post consultation'!$A:$W,6,FALSE)</f>
        <v>0</v>
      </c>
      <c r="G603" s="10">
        <f>VLOOKUP($A603,'[1]Post consultation'!$A:$W,7,FALSE)</f>
        <v>0</v>
      </c>
      <c r="H603" s="10">
        <f>VLOOKUP($A603,'[1]Post consultation'!$A:$W,8,FALSE)</f>
        <v>0</v>
      </c>
      <c r="I603" s="10">
        <f>VLOOKUP($A603,'[1]Post consultation'!$A:$W,9,FALSE)</f>
        <v>0</v>
      </c>
      <c r="J603" s="10" t="str">
        <f>VLOOKUP($A603,'[1]Post consultation'!$A:$W,10,FALSE)</f>
        <v>✓</v>
      </c>
      <c r="K603" s="10">
        <f>VLOOKUP($A603,'[1]Post consultation'!$A:$W,11,FALSE)</f>
        <v>0</v>
      </c>
      <c r="L603" s="10" t="str">
        <f>VLOOKUP($A603,'[1]Post consultation'!$A:$W,12,FALSE)</f>
        <v>✓</v>
      </c>
      <c r="M603" s="10">
        <f>VLOOKUP($A603,'[1]Post consultation'!$A:$W,13,FALSE)</f>
        <v>0</v>
      </c>
      <c r="N603" s="10">
        <f>VLOOKUP($A603,'[1]Post consultation'!$A:$W,14,FALSE)</f>
        <v>0</v>
      </c>
      <c r="O603" s="10">
        <f>VLOOKUP($A603,'[1]Post consultation'!$A:$W,15,FALSE)</f>
        <v>0</v>
      </c>
      <c r="P603" s="10">
        <f>VLOOKUP($A603,'[1]Post consultation'!$A:$W,16,FALSE)</f>
        <v>0</v>
      </c>
      <c r="Q603" s="10" t="str">
        <f>VLOOKUP($A603,'[1]Post consultation'!$A:$W,17,FALSE)</f>
        <v>✓</v>
      </c>
      <c r="R603" s="10">
        <f>VLOOKUP($A603,'[1]Post consultation'!$A:$W,18,FALSE)</f>
        <v>0</v>
      </c>
      <c r="S603" s="10">
        <f>VLOOKUP($A603,'[1]Post consultation'!$A:$W,19,FALSE)</f>
        <v>0</v>
      </c>
      <c r="T603" s="10">
        <f>VLOOKUP($A603,'[1]Post consultation'!$A:$W,20,FALSE)</f>
        <v>0</v>
      </c>
      <c r="U603" s="10">
        <f>VLOOKUP($A603,'[1]Post consultation'!$A:$W,21,FALSE)</f>
        <v>0</v>
      </c>
      <c r="V603" s="10">
        <f>VLOOKUP($A603,'[1]Post consultation'!$A:$W,22,FALSE)</f>
        <v>0</v>
      </c>
      <c r="W603" s="10">
        <f>VLOOKUP($A603,'[1]Post consultation'!$A:$W,23,FALSE)</f>
        <v>0</v>
      </c>
    </row>
    <row r="604" spans="1:23" x14ac:dyDescent="0.4">
      <c r="A604" s="11" t="s">
        <v>1223</v>
      </c>
      <c r="B604" s="9" t="s">
        <v>56</v>
      </c>
      <c r="C604" s="9" t="s">
        <v>40</v>
      </c>
      <c r="D604" s="10" t="str">
        <f>VLOOKUP($A604,'[1]Post consultation'!$A:$W,4,FALSE)</f>
        <v>✓</v>
      </c>
      <c r="E604" s="10">
        <f>VLOOKUP($A604,'[1]Post consultation'!$A:$W,5,FALSE)</f>
        <v>0</v>
      </c>
      <c r="F604" s="10">
        <f>VLOOKUP($A604,'[1]Post consultation'!$A:$W,6,FALSE)</f>
        <v>0</v>
      </c>
      <c r="G604" s="10">
        <f>VLOOKUP($A604,'[1]Post consultation'!$A:$W,7,FALSE)</f>
        <v>0</v>
      </c>
      <c r="H604" s="10">
        <f>VLOOKUP($A604,'[1]Post consultation'!$A:$W,8,FALSE)</f>
        <v>0</v>
      </c>
      <c r="I604" s="10">
        <f>VLOOKUP($A604,'[1]Post consultation'!$A:$W,9,FALSE)</f>
        <v>0</v>
      </c>
      <c r="J604" s="10" t="str">
        <f>VLOOKUP($A604,'[1]Post consultation'!$A:$W,10,FALSE)</f>
        <v>✓</v>
      </c>
      <c r="K604" s="10" t="str">
        <f>VLOOKUP($A604,'[1]Post consultation'!$A:$W,11,FALSE)</f>
        <v>✓</v>
      </c>
      <c r="L604" s="10" t="str">
        <f>VLOOKUP($A604,'[1]Post consultation'!$A:$W,12,FALSE)</f>
        <v>✓</v>
      </c>
      <c r="M604" s="10">
        <f>VLOOKUP($A604,'[1]Post consultation'!$A:$W,13,FALSE)</f>
        <v>0</v>
      </c>
      <c r="N604" s="10" t="str">
        <f>VLOOKUP($A604,'[1]Post consultation'!$A:$W,14,FALSE)</f>
        <v>✓</v>
      </c>
      <c r="O604" s="10">
        <f>VLOOKUP($A604,'[1]Post consultation'!$A:$W,15,FALSE)</f>
        <v>0</v>
      </c>
      <c r="P604" s="10">
        <f>VLOOKUP($A604,'[1]Post consultation'!$A:$W,16,FALSE)</f>
        <v>0</v>
      </c>
      <c r="Q604" s="10" t="str">
        <f>VLOOKUP($A604,'[1]Post consultation'!$A:$W,17,FALSE)</f>
        <v>✓</v>
      </c>
      <c r="R604" s="10">
        <f>VLOOKUP($A604,'[1]Post consultation'!$A:$W,18,FALSE)</f>
        <v>0</v>
      </c>
      <c r="S604" s="10">
        <f>VLOOKUP($A604,'[1]Post consultation'!$A:$W,19,FALSE)</f>
        <v>0</v>
      </c>
      <c r="T604" s="10">
        <f>VLOOKUP($A604,'[1]Post consultation'!$A:$W,20,FALSE)</f>
        <v>0</v>
      </c>
      <c r="U604" s="10">
        <f>VLOOKUP($A604,'[1]Post consultation'!$A:$W,21,FALSE)</f>
        <v>0</v>
      </c>
      <c r="V604" s="10">
        <f>VLOOKUP($A604,'[1]Post consultation'!$A:$W,22,FALSE)</f>
        <v>0</v>
      </c>
      <c r="W604" s="10">
        <f>VLOOKUP($A604,'[1]Post consultation'!$A:$W,23,FALSE)</f>
        <v>0</v>
      </c>
    </row>
    <row r="605" spans="1:23" x14ac:dyDescent="0.4">
      <c r="A605" s="11" t="s">
        <v>1224</v>
      </c>
      <c r="B605" s="9" t="s">
        <v>1225</v>
      </c>
      <c r="C605" s="9" t="s">
        <v>40</v>
      </c>
      <c r="D605" s="10" t="str">
        <f>VLOOKUP($A605,'[1]Post consultation'!$A:$W,4,FALSE)</f>
        <v>✓</v>
      </c>
      <c r="E605" s="10">
        <f>VLOOKUP($A605,'[1]Post consultation'!$A:$W,5,FALSE)</f>
        <v>0</v>
      </c>
      <c r="F605" s="10">
        <f>VLOOKUP($A605,'[1]Post consultation'!$A:$W,6,FALSE)</f>
        <v>0</v>
      </c>
      <c r="G605" s="10">
        <f>VLOOKUP($A605,'[1]Post consultation'!$A:$W,7,FALSE)</f>
        <v>0</v>
      </c>
      <c r="H605" s="10">
        <f>VLOOKUP($A605,'[1]Post consultation'!$A:$W,8,FALSE)</f>
        <v>0</v>
      </c>
      <c r="I605" s="10">
        <f>VLOOKUP($A605,'[1]Post consultation'!$A:$W,9,FALSE)</f>
        <v>0</v>
      </c>
      <c r="J605" s="10" t="str">
        <f>VLOOKUP($A605,'[1]Post consultation'!$A:$W,10,FALSE)</f>
        <v>✓</v>
      </c>
      <c r="K605" s="10" t="str">
        <f>VLOOKUP($A605,'[1]Post consultation'!$A:$W,11,FALSE)</f>
        <v>✓</v>
      </c>
      <c r="L605" s="10" t="str">
        <f>VLOOKUP($A605,'[1]Post consultation'!$A:$W,12,FALSE)</f>
        <v>✓</v>
      </c>
      <c r="M605" s="10">
        <f>VLOOKUP($A605,'[1]Post consultation'!$A:$W,13,FALSE)</f>
        <v>0</v>
      </c>
      <c r="N605" s="10" t="str">
        <f>VLOOKUP($A605,'[1]Post consultation'!$A:$W,14,FALSE)</f>
        <v>✓</v>
      </c>
      <c r="O605" s="10">
        <f>VLOOKUP($A605,'[1]Post consultation'!$A:$W,15,FALSE)</f>
        <v>0</v>
      </c>
      <c r="P605" s="10">
        <f>VLOOKUP($A605,'[1]Post consultation'!$A:$W,16,FALSE)</f>
        <v>0</v>
      </c>
      <c r="Q605" s="10" t="str">
        <f>VLOOKUP($A605,'[1]Post consultation'!$A:$W,17,FALSE)</f>
        <v>✓</v>
      </c>
      <c r="R605" s="10">
        <f>VLOOKUP($A605,'[1]Post consultation'!$A:$W,18,FALSE)</f>
        <v>0</v>
      </c>
      <c r="S605" s="10">
        <f>VLOOKUP($A605,'[1]Post consultation'!$A:$W,19,FALSE)</f>
        <v>0</v>
      </c>
      <c r="T605" s="10">
        <f>VLOOKUP($A605,'[1]Post consultation'!$A:$W,20,FALSE)</f>
        <v>0</v>
      </c>
      <c r="U605" s="10">
        <f>VLOOKUP($A605,'[1]Post consultation'!$A:$W,21,FALSE)</f>
        <v>0</v>
      </c>
      <c r="V605" s="10">
        <f>VLOOKUP($A605,'[1]Post consultation'!$A:$W,22,FALSE)</f>
        <v>0</v>
      </c>
      <c r="W605" s="10">
        <f>VLOOKUP($A605,'[1]Post consultation'!$A:$W,23,FALSE)</f>
        <v>0</v>
      </c>
    </row>
    <row r="606" spans="1:23" x14ac:dyDescent="0.4">
      <c r="A606" s="11" t="s">
        <v>1226</v>
      </c>
      <c r="B606" s="9" t="s">
        <v>1227</v>
      </c>
      <c r="C606" s="9" t="s">
        <v>40</v>
      </c>
      <c r="D606" s="10" t="str">
        <f>VLOOKUP($A606,'[1]Post consultation'!$A:$W,4,FALSE)</f>
        <v>✓</v>
      </c>
      <c r="E606" s="10">
        <f>VLOOKUP($A606,'[1]Post consultation'!$A:$W,5,FALSE)</f>
        <v>0</v>
      </c>
      <c r="F606" s="10">
        <f>VLOOKUP($A606,'[1]Post consultation'!$A:$W,6,FALSE)</f>
        <v>0</v>
      </c>
      <c r="G606" s="10">
        <f>VLOOKUP($A606,'[1]Post consultation'!$A:$W,7,FALSE)</f>
        <v>0</v>
      </c>
      <c r="H606" s="10">
        <f>VLOOKUP($A606,'[1]Post consultation'!$A:$W,8,FALSE)</f>
        <v>0</v>
      </c>
      <c r="I606" s="10">
        <f>VLOOKUP($A606,'[1]Post consultation'!$A:$W,9,FALSE)</f>
        <v>0</v>
      </c>
      <c r="J606" s="10" t="str">
        <f>VLOOKUP($A606,'[1]Post consultation'!$A:$W,10,FALSE)</f>
        <v>✓</v>
      </c>
      <c r="K606" s="10" t="str">
        <f>VLOOKUP($A606,'[1]Post consultation'!$A:$W,11,FALSE)</f>
        <v>✓</v>
      </c>
      <c r="L606" s="10">
        <f>VLOOKUP($A606,'[1]Post consultation'!$A:$W,12,FALSE)</f>
        <v>0</v>
      </c>
      <c r="M606" s="10">
        <f>VLOOKUP($A606,'[1]Post consultation'!$A:$W,13,FALSE)</f>
        <v>0</v>
      </c>
      <c r="N606" s="10">
        <f>VLOOKUP($A606,'[1]Post consultation'!$A:$W,14,FALSE)</f>
        <v>0</v>
      </c>
      <c r="O606" s="10">
        <f>VLOOKUP($A606,'[1]Post consultation'!$A:$W,15,FALSE)</f>
        <v>0</v>
      </c>
      <c r="P606" s="10">
        <f>VLOOKUP($A606,'[1]Post consultation'!$A:$W,16,FALSE)</f>
        <v>0</v>
      </c>
      <c r="Q606" s="10">
        <f>VLOOKUP($A606,'[1]Post consultation'!$A:$W,17,FALSE)</f>
        <v>0</v>
      </c>
      <c r="R606" s="10" t="str">
        <f>VLOOKUP($A606,'[1]Post consultation'!$A:$W,18,FALSE)</f>
        <v>✓</v>
      </c>
      <c r="S606" s="10">
        <f>VLOOKUP($A606,'[1]Post consultation'!$A:$W,19,FALSE)</f>
        <v>0</v>
      </c>
      <c r="T606" s="10">
        <f>VLOOKUP($A606,'[1]Post consultation'!$A:$W,20,FALSE)</f>
        <v>0</v>
      </c>
      <c r="U606" s="10">
        <f>VLOOKUP($A606,'[1]Post consultation'!$A:$W,21,FALSE)</f>
        <v>0</v>
      </c>
      <c r="V606" s="10">
        <f>VLOOKUP($A606,'[1]Post consultation'!$A:$W,22,FALSE)</f>
        <v>0</v>
      </c>
      <c r="W606" s="10">
        <f>VLOOKUP($A606,'[1]Post consultation'!$A:$W,23,FALSE)</f>
        <v>0</v>
      </c>
    </row>
    <row r="607" spans="1:23" x14ac:dyDescent="0.4">
      <c r="A607" s="11" t="s">
        <v>1228</v>
      </c>
      <c r="B607" s="9" t="s">
        <v>1229</v>
      </c>
      <c r="C607" s="9" t="s">
        <v>1212</v>
      </c>
      <c r="D607" s="10" t="str">
        <f>VLOOKUP($A607,'[1]Post consultation'!$A:$W,4,FALSE)</f>
        <v>✓</v>
      </c>
      <c r="E607" s="10">
        <f>VLOOKUP($A607,'[1]Post consultation'!$A:$W,5,FALSE)</f>
        <v>0</v>
      </c>
      <c r="F607" s="10">
        <f>VLOOKUP($A607,'[1]Post consultation'!$A:$W,6,FALSE)</f>
        <v>0</v>
      </c>
      <c r="G607" s="10">
        <f>VLOOKUP($A607,'[1]Post consultation'!$A:$W,7,FALSE)</f>
        <v>0</v>
      </c>
      <c r="H607" s="10">
        <f>VLOOKUP($A607,'[1]Post consultation'!$A:$W,8,FALSE)</f>
        <v>0</v>
      </c>
      <c r="I607" s="10">
        <f>VLOOKUP($A607,'[1]Post consultation'!$A:$W,9,FALSE)</f>
        <v>0</v>
      </c>
      <c r="J607" s="10" t="str">
        <f>VLOOKUP($A607,'[1]Post consultation'!$A:$W,10,FALSE)</f>
        <v>✓</v>
      </c>
      <c r="K607" s="10">
        <f>VLOOKUP($A607,'[1]Post consultation'!$A:$W,11,FALSE)</f>
        <v>0</v>
      </c>
      <c r="L607" s="10" t="str">
        <f>VLOOKUP($A607,'[1]Post consultation'!$A:$W,12,FALSE)</f>
        <v>✓</v>
      </c>
      <c r="M607" s="10">
        <f>VLOOKUP($A607,'[1]Post consultation'!$A:$W,13,FALSE)</f>
        <v>0</v>
      </c>
      <c r="N607" s="10">
        <f>VLOOKUP($A607,'[1]Post consultation'!$A:$W,14,FALSE)</f>
        <v>0</v>
      </c>
      <c r="O607" s="10">
        <f>VLOOKUP($A607,'[1]Post consultation'!$A:$W,15,FALSE)</f>
        <v>0</v>
      </c>
      <c r="P607" s="10">
        <f>VLOOKUP($A607,'[1]Post consultation'!$A:$W,16,FALSE)</f>
        <v>0</v>
      </c>
      <c r="Q607" s="10" t="str">
        <f>VLOOKUP($A607,'[1]Post consultation'!$A:$W,17,FALSE)</f>
        <v>✓</v>
      </c>
      <c r="R607" s="10">
        <f>VLOOKUP($A607,'[1]Post consultation'!$A:$W,18,FALSE)</f>
        <v>0</v>
      </c>
      <c r="S607" s="10">
        <f>VLOOKUP($A607,'[1]Post consultation'!$A:$W,19,FALSE)</f>
        <v>0</v>
      </c>
      <c r="T607" s="10">
        <f>VLOOKUP($A607,'[1]Post consultation'!$A:$W,20,FALSE)</f>
        <v>0</v>
      </c>
      <c r="U607" s="10">
        <f>VLOOKUP($A607,'[1]Post consultation'!$A:$W,21,FALSE)</f>
        <v>0</v>
      </c>
      <c r="V607" s="10">
        <f>VLOOKUP($A607,'[1]Post consultation'!$A:$W,22,FALSE)</f>
        <v>0</v>
      </c>
      <c r="W607" s="10">
        <f>VLOOKUP($A607,'[1]Post consultation'!$A:$W,23,FALSE)</f>
        <v>0</v>
      </c>
    </row>
    <row r="608" spans="1:23" x14ac:dyDescent="0.4">
      <c r="A608" s="11" t="s">
        <v>1230</v>
      </c>
      <c r="B608" s="9" t="s">
        <v>1063</v>
      </c>
      <c r="C608" s="9" t="s">
        <v>40</v>
      </c>
      <c r="D608" s="10" t="str">
        <f>VLOOKUP($A608,'[1]Post consultation'!$A:$W,4,FALSE)</f>
        <v>✓</v>
      </c>
      <c r="E608" s="10">
        <f>VLOOKUP($A608,'[1]Post consultation'!$A:$W,5,FALSE)</f>
        <v>0</v>
      </c>
      <c r="F608" s="10">
        <f>VLOOKUP($A608,'[1]Post consultation'!$A:$W,6,FALSE)</f>
        <v>0</v>
      </c>
      <c r="G608" s="10">
        <f>VLOOKUP($A608,'[1]Post consultation'!$A:$W,7,FALSE)</f>
        <v>0</v>
      </c>
      <c r="H608" s="10">
        <f>VLOOKUP($A608,'[1]Post consultation'!$A:$W,8,FALSE)</f>
        <v>0</v>
      </c>
      <c r="I608" s="10">
        <f>VLOOKUP($A608,'[1]Post consultation'!$A:$W,9,FALSE)</f>
        <v>0</v>
      </c>
      <c r="J608" s="10" t="str">
        <f>VLOOKUP($A608,'[1]Post consultation'!$A:$W,10,FALSE)</f>
        <v>✓</v>
      </c>
      <c r="K608" s="10">
        <f>VLOOKUP($A608,'[1]Post consultation'!$A:$W,11,FALSE)</f>
        <v>0</v>
      </c>
      <c r="L608" s="10" t="str">
        <f>VLOOKUP($A608,'[1]Post consultation'!$A:$W,12,FALSE)</f>
        <v>✓</v>
      </c>
      <c r="M608" s="10">
        <f>VLOOKUP($A608,'[1]Post consultation'!$A:$W,13,FALSE)</f>
        <v>0</v>
      </c>
      <c r="N608" s="10">
        <f>VLOOKUP($A608,'[1]Post consultation'!$A:$W,14,FALSE)</f>
        <v>0</v>
      </c>
      <c r="O608" s="10">
        <f>VLOOKUP($A608,'[1]Post consultation'!$A:$W,15,FALSE)</f>
        <v>0</v>
      </c>
      <c r="P608" s="10">
        <f>VLOOKUP($A608,'[1]Post consultation'!$A:$W,16,FALSE)</f>
        <v>0</v>
      </c>
      <c r="Q608" s="10" t="str">
        <f>VLOOKUP($A608,'[1]Post consultation'!$A:$W,17,FALSE)</f>
        <v>✓</v>
      </c>
      <c r="R608" s="10">
        <f>VLOOKUP($A608,'[1]Post consultation'!$A:$W,18,FALSE)</f>
        <v>0</v>
      </c>
      <c r="S608" s="10">
        <f>VLOOKUP($A608,'[1]Post consultation'!$A:$W,19,FALSE)</f>
        <v>0</v>
      </c>
      <c r="T608" s="10">
        <f>VLOOKUP($A608,'[1]Post consultation'!$A:$W,20,FALSE)</f>
        <v>0</v>
      </c>
      <c r="U608" s="10">
        <f>VLOOKUP($A608,'[1]Post consultation'!$A:$W,21,FALSE)</f>
        <v>0</v>
      </c>
      <c r="V608" s="10">
        <f>VLOOKUP($A608,'[1]Post consultation'!$A:$W,22,FALSE)</f>
        <v>0</v>
      </c>
      <c r="W608" s="10">
        <f>VLOOKUP($A608,'[1]Post consultation'!$A:$W,23,FALSE)</f>
        <v>0</v>
      </c>
    </row>
    <row r="609" spans="1:23" x14ac:dyDescent="0.4">
      <c r="A609" s="11" t="s">
        <v>1231</v>
      </c>
      <c r="B609" s="9" t="s">
        <v>1232</v>
      </c>
      <c r="C609" s="9" t="s">
        <v>40</v>
      </c>
      <c r="D609" s="10" t="str">
        <f>VLOOKUP($A609,'[1]Post consultation'!$A:$W,4,FALSE)</f>
        <v>✓</v>
      </c>
      <c r="E609" s="10">
        <f>VLOOKUP($A609,'[1]Post consultation'!$A:$W,5,FALSE)</f>
        <v>0</v>
      </c>
      <c r="F609" s="10">
        <f>VLOOKUP($A609,'[1]Post consultation'!$A:$W,6,FALSE)</f>
        <v>0</v>
      </c>
      <c r="G609" s="10">
        <f>VLOOKUP($A609,'[1]Post consultation'!$A:$W,7,FALSE)</f>
        <v>0</v>
      </c>
      <c r="H609" s="10">
        <f>VLOOKUP($A609,'[1]Post consultation'!$A:$W,8,FALSE)</f>
        <v>0</v>
      </c>
      <c r="I609" s="10">
        <f>VLOOKUP($A609,'[1]Post consultation'!$A:$W,9,FALSE)</f>
        <v>0</v>
      </c>
      <c r="J609" s="10" t="str">
        <f>VLOOKUP($A609,'[1]Post consultation'!$A:$W,10,FALSE)</f>
        <v>✓</v>
      </c>
      <c r="K609" s="10">
        <f>VLOOKUP($A609,'[1]Post consultation'!$A:$W,11,FALSE)</f>
        <v>0</v>
      </c>
      <c r="L609" s="10" t="str">
        <f>VLOOKUP($A609,'[1]Post consultation'!$A:$W,12,FALSE)</f>
        <v>✓</v>
      </c>
      <c r="M609" s="10">
        <f>VLOOKUP($A609,'[1]Post consultation'!$A:$W,13,FALSE)</f>
        <v>0</v>
      </c>
      <c r="N609" s="10">
        <f>VLOOKUP($A609,'[1]Post consultation'!$A:$W,14,FALSE)</f>
        <v>0</v>
      </c>
      <c r="O609" s="10">
        <f>VLOOKUP($A609,'[1]Post consultation'!$A:$W,15,FALSE)</f>
        <v>0</v>
      </c>
      <c r="P609" s="10">
        <f>VLOOKUP($A609,'[1]Post consultation'!$A:$W,16,FALSE)</f>
        <v>0</v>
      </c>
      <c r="Q609" s="10" t="str">
        <f>VLOOKUP($A609,'[1]Post consultation'!$A:$W,17,FALSE)</f>
        <v>✓</v>
      </c>
      <c r="R609" s="10">
        <f>VLOOKUP($A609,'[1]Post consultation'!$A:$W,18,FALSE)</f>
        <v>0</v>
      </c>
      <c r="S609" s="10">
        <f>VLOOKUP($A609,'[1]Post consultation'!$A:$W,19,FALSE)</f>
        <v>0</v>
      </c>
      <c r="T609" s="10">
        <f>VLOOKUP($A609,'[1]Post consultation'!$A:$W,20,FALSE)</f>
        <v>0</v>
      </c>
      <c r="U609" s="10">
        <f>VLOOKUP($A609,'[1]Post consultation'!$A:$W,21,FALSE)</f>
        <v>0</v>
      </c>
      <c r="V609" s="10">
        <f>VLOOKUP($A609,'[1]Post consultation'!$A:$W,22,FALSE)</f>
        <v>0</v>
      </c>
      <c r="W609" s="10">
        <f>VLOOKUP($A609,'[1]Post consultation'!$A:$W,23,FALSE)</f>
        <v>0</v>
      </c>
    </row>
    <row r="610" spans="1:23" x14ac:dyDescent="0.4">
      <c r="A610" s="11" t="s">
        <v>1233</v>
      </c>
      <c r="B610" s="9" t="s">
        <v>1234</v>
      </c>
      <c r="C610" s="9" t="s">
        <v>1212</v>
      </c>
      <c r="D610" s="10" t="str">
        <f>VLOOKUP($A610,'[1]Post consultation'!$A:$W,4,FALSE)</f>
        <v>✓</v>
      </c>
      <c r="E610" s="10">
        <f>VLOOKUP($A610,'[1]Post consultation'!$A:$W,5,FALSE)</f>
        <v>0</v>
      </c>
      <c r="F610" s="10" t="str">
        <f>VLOOKUP($A610,'[1]Post consultation'!$A:$W,6,FALSE)</f>
        <v>✓</v>
      </c>
      <c r="G610" s="10">
        <f>VLOOKUP($A610,'[1]Post consultation'!$A:$W,7,FALSE)</f>
        <v>0</v>
      </c>
      <c r="H610" s="10">
        <f>VLOOKUP($A610,'[1]Post consultation'!$A:$W,8,FALSE)</f>
        <v>0</v>
      </c>
      <c r="I610" s="10">
        <f>VLOOKUP($A610,'[1]Post consultation'!$A:$W,9,FALSE)</f>
        <v>0</v>
      </c>
      <c r="J610" s="10" t="str">
        <f>VLOOKUP($A610,'[1]Post consultation'!$A:$W,10,FALSE)</f>
        <v>✓</v>
      </c>
      <c r="K610" s="10" t="str">
        <f>VLOOKUP($A610,'[1]Post consultation'!$A:$W,11,FALSE)</f>
        <v>✓</v>
      </c>
      <c r="L610" s="10" t="str">
        <f>VLOOKUP($A610,'[1]Post consultation'!$A:$W,12,FALSE)</f>
        <v>✓</v>
      </c>
      <c r="M610" s="10">
        <f>VLOOKUP($A610,'[1]Post consultation'!$A:$W,13,FALSE)</f>
        <v>0</v>
      </c>
      <c r="N610" s="10" t="str">
        <f>VLOOKUP($A610,'[1]Post consultation'!$A:$W,14,FALSE)</f>
        <v>✓</v>
      </c>
      <c r="O610" s="10">
        <f>VLOOKUP($A610,'[1]Post consultation'!$A:$W,15,FALSE)</f>
        <v>0</v>
      </c>
      <c r="P610" s="10">
        <f>VLOOKUP($A610,'[1]Post consultation'!$A:$W,16,FALSE)</f>
        <v>0</v>
      </c>
      <c r="Q610" s="10" t="str">
        <f>VLOOKUP($A610,'[1]Post consultation'!$A:$W,17,FALSE)</f>
        <v>✓</v>
      </c>
      <c r="R610" s="10">
        <f>VLOOKUP($A610,'[1]Post consultation'!$A:$W,18,FALSE)</f>
        <v>0</v>
      </c>
      <c r="S610" s="10">
        <f>VLOOKUP($A610,'[1]Post consultation'!$A:$W,19,FALSE)</f>
        <v>0</v>
      </c>
      <c r="T610" s="10">
        <f>VLOOKUP($A610,'[1]Post consultation'!$A:$W,20,FALSE)</f>
        <v>0</v>
      </c>
      <c r="U610" s="10">
        <f>VLOOKUP($A610,'[1]Post consultation'!$A:$W,21,FALSE)</f>
        <v>0</v>
      </c>
      <c r="V610" s="10">
        <f>VLOOKUP($A610,'[1]Post consultation'!$A:$W,22,FALSE)</f>
        <v>0</v>
      </c>
      <c r="W610" s="10">
        <f>VLOOKUP($A610,'[1]Post consultation'!$A:$W,23,FALSE)</f>
        <v>0</v>
      </c>
    </row>
    <row r="611" spans="1:23" x14ac:dyDescent="0.4">
      <c r="A611" s="11" t="s">
        <v>1235</v>
      </c>
      <c r="B611" s="9" t="s">
        <v>1236</v>
      </c>
      <c r="C611" s="9" t="s">
        <v>40</v>
      </c>
      <c r="D611" s="10" t="str">
        <f>VLOOKUP($A611,'[1]Post consultation'!$A:$W,4,FALSE)</f>
        <v>✓</v>
      </c>
      <c r="E611" s="10">
        <f>VLOOKUP($A611,'[1]Post consultation'!$A:$W,5,FALSE)</f>
        <v>0</v>
      </c>
      <c r="F611" s="10">
        <f>VLOOKUP($A611,'[1]Post consultation'!$A:$W,6,FALSE)</f>
        <v>0</v>
      </c>
      <c r="G611" s="10">
        <f>VLOOKUP($A611,'[1]Post consultation'!$A:$W,7,FALSE)</f>
        <v>0</v>
      </c>
      <c r="H611" s="10">
        <f>VLOOKUP($A611,'[1]Post consultation'!$A:$W,8,FALSE)</f>
        <v>0</v>
      </c>
      <c r="I611" s="10">
        <f>VLOOKUP($A611,'[1]Post consultation'!$A:$W,9,FALSE)</f>
        <v>0</v>
      </c>
      <c r="J611" s="10" t="str">
        <f>VLOOKUP($A611,'[1]Post consultation'!$A:$W,10,FALSE)</f>
        <v>✓</v>
      </c>
      <c r="K611" s="10" t="str">
        <f>VLOOKUP($A611,'[1]Post consultation'!$A:$W,11,FALSE)</f>
        <v>✓</v>
      </c>
      <c r="L611" s="10" t="str">
        <f>VLOOKUP($A611,'[1]Post consultation'!$A:$W,12,FALSE)</f>
        <v>✓</v>
      </c>
      <c r="M611" s="10">
        <f>VLOOKUP($A611,'[1]Post consultation'!$A:$W,13,FALSE)</f>
        <v>0</v>
      </c>
      <c r="N611" s="10" t="str">
        <f>VLOOKUP($A611,'[1]Post consultation'!$A:$W,14,FALSE)</f>
        <v>✓</v>
      </c>
      <c r="O611" s="10">
        <f>VLOOKUP($A611,'[1]Post consultation'!$A:$W,15,FALSE)</f>
        <v>0</v>
      </c>
      <c r="P611" s="10">
        <f>VLOOKUP($A611,'[1]Post consultation'!$A:$W,16,FALSE)</f>
        <v>0</v>
      </c>
      <c r="Q611" s="10">
        <f>VLOOKUP($A611,'[1]Post consultation'!$A:$W,17,FALSE)</f>
        <v>0</v>
      </c>
      <c r="R611" s="10">
        <f>VLOOKUP($A611,'[1]Post consultation'!$A:$W,18,FALSE)</f>
        <v>0</v>
      </c>
      <c r="S611" s="10">
        <f>VLOOKUP($A611,'[1]Post consultation'!$A:$W,19,FALSE)</f>
        <v>0</v>
      </c>
      <c r="T611" s="10">
        <f>VLOOKUP($A611,'[1]Post consultation'!$A:$W,20,FALSE)</f>
        <v>0</v>
      </c>
      <c r="U611" s="10">
        <f>VLOOKUP($A611,'[1]Post consultation'!$A:$W,21,FALSE)</f>
        <v>0</v>
      </c>
      <c r="V611" s="10">
        <f>VLOOKUP($A611,'[1]Post consultation'!$A:$W,22,FALSE)</f>
        <v>0</v>
      </c>
      <c r="W611" s="10">
        <f>VLOOKUP($A611,'[1]Post consultation'!$A:$W,23,FALSE)</f>
        <v>0</v>
      </c>
    </row>
    <row r="612" spans="1:23" x14ac:dyDescent="0.4">
      <c r="A612" s="11" t="s">
        <v>1237</v>
      </c>
      <c r="B612" s="9" t="s">
        <v>1238</v>
      </c>
      <c r="C612" s="9" t="s">
        <v>40</v>
      </c>
      <c r="D612" s="10" t="str">
        <f>VLOOKUP($A612,'[1]Post consultation'!$A:$W,4,FALSE)</f>
        <v>✓</v>
      </c>
      <c r="E612" s="10">
        <f>VLOOKUP($A612,'[1]Post consultation'!$A:$W,5,FALSE)</f>
        <v>0</v>
      </c>
      <c r="F612" s="10">
        <f>VLOOKUP($A612,'[1]Post consultation'!$A:$W,6,FALSE)</f>
        <v>0</v>
      </c>
      <c r="G612" s="10">
        <f>VLOOKUP($A612,'[1]Post consultation'!$A:$W,7,FALSE)</f>
        <v>0</v>
      </c>
      <c r="H612" s="10">
        <f>VLOOKUP($A612,'[1]Post consultation'!$A:$W,8,FALSE)</f>
        <v>0</v>
      </c>
      <c r="I612" s="10">
        <f>VLOOKUP($A612,'[1]Post consultation'!$A:$W,9,FALSE)</f>
        <v>0</v>
      </c>
      <c r="J612" s="10" t="str">
        <f>VLOOKUP($A612,'[1]Post consultation'!$A:$W,10,FALSE)</f>
        <v>✓</v>
      </c>
      <c r="K612" s="10">
        <f>VLOOKUP($A612,'[1]Post consultation'!$A:$W,11,FALSE)</f>
        <v>0</v>
      </c>
      <c r="L612" s="10" t="str">
        <f>VLOOKUP($A612,'[1]Post consultation'!$A:$W,12,FALSE)</f>
        <v>✓</v>
      </c>
      <c r="M612" s="10">
        <f>VLOOKUP($A612,'[1]Post consultation'!$A:$W,13,FALSE)</f>
        <v>0</v>
      </c>
      <c r="N612" s="10" t="str">
        <f>VLOOKUP($A612,'[1]Post consultation'!$A:$W,14,FALSE)</f>
        <v>✓</v>
      </c>
      <c r="O612" s="10">
        <f>VLOOKUP($A612,'[1]Post consultation'!$A:$W,15,FALSE)</f>
        <v>0</v>
      </c>
      <c r="P612" s="10">
        <f>VLOOKUP($A612,'[1]Post consultation'!$A:$W,16,FALSE)</f>
        <v>0</v>
      </c>
      <c r="Q612" s="10" t="str">
        <f>VLOOKUP($A612,'[1]Post consultation'!$A:$W,17,FALSE)</f>
        <v>✓</v>
      </c>
      <c r="R612" s="10">
        <f>VLOOKUP($A612,'[1]Post consultation'!$A:$W,18,FALSE)</f>
        <v>0</v>
      </c>
      <c r="S612" s="10">
        <f>VLOOKUP($A612,'[1]Post consultation'!$A:$W,19,FALSE)</f>
        <v>0</v>
      </c>
      <c r="T612" s="10">
        <f>VLOOKUP($A612,'[1]Post consultation'!$A:$W,20,FALSE)</f>
        <v>0</v>
      </c>
      <c r="U612" s="10">
        <f>VLOOKUP($A612,'[1]Post consultation'!$A:$W,21,FALSE)</f>
        <v>0</v>
      </c>
      <c r="V612" s="10">
        <f>VLOOKUP($A612,'[1]Post consultation'!$A:$W,22,FALSE)</f>
        <v>0</v>
      </c>
      <c r="W612" s="10">
        <f>VLOOKUP($A612,'[1]Post consultation'!$A:$W,23,FALSE)</f>
        <v>0</v>
      </c>
    </row>
    <row r="613" spans="1:23" x14ac:dyDescent="0.4">
      <c r="A613" s="11" t="s">
        <v>1239</v>
      </c>
      <c r="B613" s="9" t="s">
        <v>1240</v>
      </c>
      <c r="C613" s="9" t="s">
        <v>40</v>
      </c>
      <c r="D613" s="10" t="str">
        <f>VLOOKUP($A613,'[1]Post consultation'!$A:$W,4,FALSE)</f>
        <v>✓</v>
      </c>
      <c r="E613" s="10">
        <f>VLOOKUP($A613,'[1]Post consultation'!$A:$W,5,FALSE)</f>
        <v>0</v>
      </c>
      <c r="F613" s="10">
        <f>VLOOKUP($A613,'[1]Post consultation'!$A:$W,6,FALSE)</f>
        <v>0</v>
      </c>
      <c r="G613" s="10">
        <f>VLOOKUP($A613,'[1]Post consultation'!$A:$W,7,FALSE)</f>
        <v>0</v>
      </c>
      <c r="H613" s="10">
        <f>VLOOKUP($A613,'[1]Post consultation'!$A:$W,8,FALSE)</f>
        <v>0</v>
      </c>
      <c r="I613" s="10">
        <f>VLOOKUP($A613,'[1]Post consultation'!$A:$W,9,FALSE)</f>
        <v>0</v>
      </c>
      <c r="J613" s="10" t="str">
        <f>VLOOKUP($A613,'[1]Post consultation'!$A:$W,10,FALSE)</f>
        <v>✓</v>
      </c>
      <c r="K613" s="10" t="str">
        <f>VLOOKUP($A613,'[1]Post consultation'!$A:$W,11,FALSE)</f>
        <v>✓</v>
      </c>
      <c r="L613" s="10" t="str">
        <f>VLOOKUP($A613,'[1]Post consultation'!$A:$W,12,FALSE)</f>
        <v>✓</v>
      </c>
      <c r="M613" s="10">
        <f>VLOOKUP($A613,'[1]Post consultation'!$A:$W,13,FALSE)</f>
        <v>0</v>
      </c>
      <c r="N613" s="10" t="str">
        <f>VLOOKUP($A613,'[1]Post consultation'!$A:$W,14,FALSE)</f>
        <v>✓</v>
      </c>
      <c r="O613" s="10">
        <f>VLOOKUP($A613,'[1]Post consultation'!$A:$W,15,FALSE)</f>
        <v>0</v>
      </c>
      <c r="P613" s="10">
        <f>VLOOKUP($A613,'[1]Post consultation'!$A:$W,16,FALSE)</f>
        <v>0</v>
      </c>
      <c r="Q613" s="10" t="str">
        <f>VLOOKUP($A613,'[1]Post consultation'!$A:$W,17,FALSE)</f>
        <v>✓</v>
      </c>
      <c r="R613" s="10">
        <f>VLOOKUP($A613,'[1]Post consultation'!$A:$W,18,FALSE)</f>
        <v>0</v>
      </c>
      <c r="S613" s="10">
        <f>VLOOKUP($A613,'[1]Post consultation'!$A:$W,19,FALSE)</f>
        <v>0</v>
      </c>
      <c r="T613" s="10">
        <f>VLOOKUP($A613,'[1]Post consultation'!$A:$W,20,FALSE)</f>
        <v>0</v>
      </c>
      <c r="U613" s="10">
        <f>VLOOKUP($A613,'[1]Post consultation'!$A:$W,21,FALSE)</f>
        <v>0</v>
      </c>
      <c r="V613" s="10">
        <f>VLOOKUP($A613,'[1]Post consultation'!$A:$W,22,FALSE)</f>
        <v>0</v>
      </c>
      <c r="W613" s="10">
        <f>VLOOKUP($A613,'[1]Post consultation'!$A:$W,23,FALSE)</f>
        <v>0</v>
      </c>
    </row>
    <row r="614" spans="1:23" x14ac:dyDescent="0.4">
      <c r="A614" s="11" t="s">
        <v>1241</v>
      </c>
      <c r="B614" s="9" t="s">
        <v>1146</v>
      </c>
      <c r="C614" s="9" t="s">
        <v>40</v>
      </c>
      <c r="D614" s="10" t="str">
        <f>VLOOKUP($A614,'[1]Post consultation'!$A:$W,4,FALSE)</f>
        <v>✓</v>
      </c>
      <c r="E614" s="10">
        <f>VLOOKUP($A614,'[1]Post consultation'!$A:$W,5,FALSE)</f>
        <v>0</v>
      </c>
      <c r="F614" s="10" t="str">
        <f>VLOOKUP($A614,'[1]Post consultation'!$A:$W,6,FALSE)</f>
        <v>✓</v>
      </c>
      <c r="G614" s="10">
        <f>VLOOKUP($A614,'[1]Post consultation'!$A:$W,7,FALSE)</f>
        <v>0</v>
      </c>
      <c r="H614" s="10">
        <f>VLOOKUP($A614,'[1]Post consultation'!$A:$W,8,FALSE)</f>
        <v>0</v>
      </c>
      <c r="I614" s="10">
        <f>VLOOKUP($A614,'[1]Post consultation'!$A:$W,9,FALSE)</f>
        <v>0</v>
      </c>
      <c r="J614" s="10" t="str">
        <f>VLOOKUP($A614,'[1]Post consultation'!$A:$W,10,FALSE)</f>
        <v>✓</v>
      </c>
      <c r="K614" s="10" t="str">
        <f>VLOOKUP($A614,'[1]Post consultation'!$A:$W,11,FALSE)</f>
        <v>✓</v>
      </c>
      <c r="L614" s="10" t="str">
        <f>VLOOKUP($A614,'[1]Post consultation'!$A:$W,12,FALSE)</f>
        <v>✓</v>
      </c>
      <c r="M614" s="10">
        <f>VLOOKUP($A614,'[1]Post consultation'!$A:$W,13,FALSE)</f>
        <v>0</v>
      </c>
      <c r="N614" s="10" t="str">
        <f>VLOOKUP($A614,'[1]Post consultation'!$A:$W,14,FALSE)</f>
        <v>✓</v>
      </c>
      <c r="O614" s="10">
        <f>VLOOKUP($A614,'[1]Post consultation'!$A:$W,15,FALSE)</f>
        <v>0</v>
      </c>
      <c r="P614" s="10">
        <f>VLOOKUP($A614,'[1]Post consultation'!$A:$W,16,FALSE)</f>
        <v>0</v>
      </c>
      <c r="Q614" s="10" t="str">
        <f>VLOOKUP($A614,'[1]Post consultation'!$A:$W,17,FALSE)</f>
        <v>✓</v>
      </c>
      <c r="R614" s="10">
        <f>VLOOKUP($A614,'[1]Post consultation'!$A:$W,18,FALSE)</f>
        <v>0</v>
      </c>
      <c r="S614" s="10">
        <f>VLOOKUP($A614,'[1]Post consultation'!$A:$W,19,FALSE)</f>
        <v>0</v>
      </c>
      <c r="T614" s="10">
        <f>VLOOKUP($A614,'[1]Post consultation'!$A:$W,20,FALSE)</f>
        <v>0</v>
      </c>
      <c r="U614" s="10">
        <f>VLOOKUP($A614,'[1]Post consultation'!$A:$W,21,FALSE)</f>
        <v>0</v>
      </c>
      <c r="V614" s="10">
        <f>VLOOKUP($A614,'[1]Post consultation'!$A:$W,22,FALSE)</f>
        <v>0</v>
      </c>
      <c r="W614" s="10">
        <f>VLOOKUP($A614,'[1]Post consultation'!$A:$W,23,FALSE)</f>
        <v>0</v>
      </c>
    </row>
    <row r="615" spans="1:23" x14ac:dyDescent="0.4">
      <c r="A615" s="11" t="s">
        <v>1242</v>
      </c>
      <c r="B615" s="9" t="s">
        <v>1243</v>
      </c>
      <c r="C615" s="9" t="s">
        <v>40</v>
      </c>
      <c r="D615" s="10" t="str">
        <f>VLOOKUP($A615,'[1]Post consultation'!$A:$W,4,FALSE)</f>
        <v>✓</v>
      </c>
      <c r="E615" s="10">
        <f>VLOOKUP($A615,'[1]Post consultation'!$A:$W,5,FALSE)</f>
        <v>0</v>
      </c>
      <c r="F615" s="10">
        <f>VLOOKUP($A615,'[1]Post consultation'!$A:$W,6,FALSE)</f>
        <v>0</v>
      </c>
      <c r="G615" s="10">
        <f>VLOOKUP($A615,'[1]Post consultation'!$A:$W,7,FALSE)</f>
        <v>0</v>
      </c>
      <c r="H615" s="10">
        <f>VLOOKUP($A615,'[1]Post consultation'!$A:$W,8,FALSE)</f>
        <v>0</v>
      </c>
      <c r="I615" s="10">
        <f>VLOOKUP($A615,'[1]Post consultation'!$A:$W,9,FALSE)</f>
        <v>0</v>
      </c>
      <c r="J615" s="10" t="str">
        <f>VLOOKUP($A615,'[1]Post consultation'!$A:$W,10,FALSE)</f>
        <v>✓</v>
      </c>
      <c r="K615" s="10" t="str">
        <f>VLOOKUP($A615,'[1]Post consultation'!$A:$W,11,FALSE)</f>
        <v>✓</v>
      </c>
      <c r="L615" s="10" t="str">
        <f>VLOOKUP($A615,'[1]Post consultation'!$A:$W,12,FALSE)</f>
        <v>✓</v>
      </c>
      <c r="M615" s="10">
        <f>VLOOKUP($A615,'[1]Post consultation'!$A:$W,13,FALSE)</f>
        <v>0</v>
      </c>
      <c r="N615" s="10" t="str">
        <f>VLOOKUP($A615,'[1]Post consultation'!$A:$W,14,FALSE)</f>
        <v>✓</v>
      </c>
      <c r="O615" s="10">
        <f>VLOOKUP($A615,'[1]Post consultation'!$A:$W,15,FALSE)</f>
        <v>0</v>
      </c>
      <c r="P615" s="10">
        <f>VLOOKUP($A615,'[1]Post consultation'!$A:$W,16,FALSE)</f>
        <v>0</v>
      </c>
      <c r="Q615" s="10" t="str">
        <f>VLOOKUP($A615,'[1]Post consultation'!$A:$W,17,FALSE)</f>
        <v>✓</v>
      </c>
      <c r="R615" s="10">
        <f>VLOOKUP($A615,'[1]Post consultation'!$A:$W,18,FALSE)</f>
        <v>0</v>
      </c>
      <c r="S615" s="10">
        <f>VLOOKUP($A615,'[1]Post consultation'!$A:$W,19,FALSE)</f>
        <v>0</v>
      </c>
      <c r="T615" s="10">
        <f>VLOOKUP($A615,'[1]Post consultation'!$A:$W,20,FALSE)</f>
        <v>0</v>
      </c>
      <c r="U615" s="10">
        <f>VLOOKUP($A615,'[1]Post consultation'!$A:$W,21,FALSE)</f>
        <v>0</v>
      </c>
      <c r="V615" s="10">
        <f>VLOOKUP($A615,'[1]Post consultation'!$A:$W,22,FALSE)</f>
        <v>0</v>
      </c>
      <c r="W615" s="10">
        <f>VLOOKUP($A615,'[1]Post consultation'!$A:$W,23,FALSE)</f>
        <v>0</v>
      </c>
    </row>
    <row r="616" spans="1:23" x14ac:dyDescent="0.4">
      <c r="A616" s="11" t="s">
        <v>1244</v>
      </c>
      <c r="B616" s="9" t="s">
        <v>1076</v>
      </c>
      <c r="C616" s="9" t="s">
        <v>40</v>
      </c>
      <c r="D616" s="10" t="str">
        <f>VLOOKUP($A616,'[1]Post consultation'!$A:$W,4,FALSE)</f>
        <v>✓</v>
      </c>
      <c r="E616" s="10">
        <f>VLOOKUP($A616,'[1]Post consultation'!$A:$W,5,FALSE)</f>
        <v>0</v>
      </c>
      <c r="F616" s="10">
        <f>VLOOKUP($A616,'[1]Post consultation'!$A:$W,6,FALSE)</f>
        <v>0</v>
      </c>
      <c r="G616" s="10">
        <f>VLOOKUP($A616,'[1]Post consultation'!$A:$W,7,FALSE)</f>
        <v>0</v>
      </c>
      <c r="H616" s="10">
        <f>VLOOKUP($A616,'[1]Post consultation'!$A:$W,8,FALSE)</f>
        <v>0</v>
      </c>
      <c r="I616" s="10">
        <f>VLOOKUP($A616,'[1]Post consultation'!$A:$W,9,FALSE)</f>
        <v>0</v>
      </c>
      <c r="J616" s="10" t="str">
        <f>VLOOKUP($A616,'[1]Post consultation'!$A:$W,10,FALSE)</f>
        <v>✓</v>
      </c>
      <c r="K616" s="10">
        <f>VLOOKUP($A616,'[1]Post consultation'!$A:$W,11,FALSE)</f>
        <v>0</v>
      </c>
      <c r="L616" s="10" t="str">
        <f>VLOOKUP($A616,'[1]Post consultation'!$A:$W,12,FALSE)</f>
        <v>✓</v>
      </c>
      <c r="M616" s="10">
        <f>VLOOKUP($A616,'[1]Post consultation'!$A:$W,13,FALSE)</f>
        <v>0</v>
      </c>
      <c r="N616" s="10">
        <f>VLOOKUP($A616,'[1]Post consultation'!$A:$W,14,FALSE)</f>
        <v>0</v>
      </c>
      <c r="O616" s="10">
        <f>VLOOKUP($A616,'[1]Post consultation'!$A:$W,15,FALSE)</f>
        <v>0</v>
      </c>
      <c r="P616" s="10">
        <f>VLOOKUP($A616,'[1]Post consultation'!$A:$W,16,FALSE)</f>
        <v>0</v>
      </c>
      <c r="Q616" s="10" t="str">
        <f>VLOOKUP($A616,'[1]Post consultation'!$A:$W,17,FALSE)</f>
        <v>✓</v>
      </c>
      <c r="R616" s="10">
        <f>VLOOKUP($A616,'[1]Post consultation'!$A:$W,18,FALSE)</f>
        <v>0</v>
      </c>
      <c r="S616" s="10">
        <f>VLOOKUP($A616,'[1]Post consultation'!$A:$W,19,FALSE)</f>
        <v>0</v>
      </c>
      <c r="T616" s="10">
        <f>VLOOKUP($A616,'[1]Post consultation'!$A:$W,20,FALSE)</f>
        <v>0</v>
      </c>
      <c r="U616" s="10">
        <f>VLOOKUP($A616,'[1]Post consultation'!$A:$W,21,FALSE)</f>
        <v>0</v>
      </c>
      <c r="V616" s="10">
        <f>VLOOKUP($A616,'[1]Post consultation'!$A:$W,22,FALSE)</f>
        <v>0</v>
      </c>
      <c r="W616" s="10">
        <f>VLOOKUP($A616,'[1]Post consultation'!$A:$W,23,FALSE)</f>
        <v>0</v>
      </c>
    </row>
    <row r="617" spans="1:23" x14ac:dyDescent="0.4">
      <c r="A617" s="11" t="s">
        <v>1245</v>
      </c>
      <c r="B617" s="9" t="s">
        <v>1246</v>
      </c>
      <c r="C617" s="9" t="s">
        <v>1212</v>
      </c>
      <c r="D617" s="10" t="str">
        <f>VLOOKUP($A617,'[1]Post consultation'!$A:$W,4,FALSE)</f>
        <v>✓</v>
      </c>
      <c r="E617" s="10">
        <f>VLOOKUP($A617,'[1]Post consultation'!$A:$W,5,FALSE)</f>
        <v>0</v>
      </c>
      <c r="F617" s="10">
        <f>VLOOKUP($A617,'[1]Post consultation'!$A:$W,6,FALSE)</f>
        <v>0</v>
      </c>
      <c r="G617" s="10">
        <f>VLOOKUP($A617,'[1]Post consultation'!$A:$W,7,FALSE)</f>
        <v>0</v>
      </c>
      <c r="H617" s="10">
        <f>VLOOKUP($A617,'[1]Post consultation'!$A:$W,8,FALSE)</f>
        <v>0</v>
      </c>
      <c r="I617" s="10">
        <f>VLOOKUP($A617,'[1]Post consultation'!$A:$W,9,FALSE)</f>
        <v>0</v>
      </c>
      <c r="J617" s="10" t="str">
        <f>VLOOKUP($A617,'[1]Post consultation'!$A:$W,10,FALSE)</f>
        <v>✓</v>
      </c>
      <c r="K617" s="10">
        <f>VLOOKUP($A617,'[1]Post consultation'!$A:$W,11,FALSE)</f>
        <v>0</v>
      </c>
      <c r="L617" s="10" t="str">
        <f>VLOOKUP($A617,'[1]Post consultation'!$A:$W,12,FALSE)</f>
        <v>✓</v>
      </c>
      <c r="M617" s="10">
        <f>VLOOKUP($A617,'[1]Post consultation'!$A:$W,13,FALSE)</f>
        <v>0</v>
      </c>
      <c r="N617" s="10">
        <f>VLOOKUP($A617,'[1]Post consultation'!$A:$W,14,FALSE)</f>
        <v>0</v>
      </c>
      <c r="O617" s="10">
        <f>VLOOKUP($A617,'[1]Post consultation'!$A:$W,15,FALSE)</f>
        <v>0</v>
      </c>
      <c r="P617" s="10">
        <f>VLOOKUP($A617,'[1]Post consultation'!$A:$W,16,FALSE)</f>
        <v>0</v>
      </c>
      <c r="Q617" s="10" t="str">
        <f>VLOOKUP($A617,'[1]Post consultation'!$A:$W,17,FALSE)</f>
        <v>✓</v>
      </c>
      <c r="R617" s="10">
        <f>VLOOKUP($A617,'[1]Post consultation'!$A:$W,18,FALSE)</f>
        <v>0</v>
      </c>
      <c r="S617" s="10">
        <f>VLOOKUP($A617,'[1]Post consultation'!$A:$W,19,FALSE)</f>
        <v>0</v>
      </c>
      <c r="T617" s="10">
        <f>VLOOKUP($A617,'[1]Post consultation'!$A:$W,20,FALSE)</f>
        <v>0</v>
      </c>
      <c r="U617" s="10">
        <f>VLOOKUP($A617,'[1]Post consultation'!$A:$W,21,FALSE)</f>
        <v>0</v>
      </c>
      <c r="V617" s="10">
        <f>VLOOKUP($A617,'[1]Post consultation'!$A:$W,22,FALSE)</f>
        <v>0</v>
      </c>
      <c r="W617" s="10">
        <f>VLOOKUP($A617,'[1]Post consultation'!$A:$W,23,FALSE)</f>
        <v>0</v>
      </c>
    </row>
    <row r="618" spans="1:23" x14ac:dyDescent="0.4">
      <c r="A618" s="11" t="s">
        <v>1247</v>
      </c>
      <c r="B618" s="9" t="s">
        <v>1248</v>
      </c>
      <c r="C618" s="9" t="s">
        <v>40</v>
      </c>
      <c r="D618" s="10" t="str">
        <f>VLOOKUP($A618,'[1]Post consultation'!$A:$W,4,FALSE)</f>
        <v>✓</v>
      </c>
      <c r="E618" s="10">
        <f>VLOOKUP($A618,'[1]Post consultation'!$A:$W,5,FALSE)</f>
        <v>0</v>
      </c>
      <c r="F618" s="10">
        <f>VLOOKUP($A618,'[1]Post consultation'!$A:$W,6,FALSE)</f>
        <v>0</v>
      </c>
      <c r="G618" s="10">
        <f>VLOOKUP($A618,'[1]Post consultation'!$A:$W,7,FALSE)</f>
        <v>0</v>
      </c>
      <c r="H618" s="10">
        <f>VLOOKUP($A618,'[1]Post consultation'!$A:$W,8,FALSE)</f>
        <v>0</v>
      </c>
      <c r="I618" s="10">
        <f>VLOOKUP($A618,'[1]Post consultation'!$A:$W,9,FALSE)</f>
        <v>0</v>
      </c>
      <c r="J618" s="10" t="str">
        <f>VLOOKUP($A618,'[1]Post consultation'!$A:$W,10,FALSE)</f>
        <v>✓</v>
      </c>
      <c r="K618" s="10" t="str">
        <f>VLOOKUP($A618,'[1]Post consultation'!$A:$W,11,FALSE)</f>
        <v>✓</v>
      </c>
      <c r="L618" s="10" t="str">
        <f>VLOOKUP($A618,'[1]Post consultation'!$A:$W,12,FALSE)</f>
        <v>✓</v>
      </c>
      <c r="M618" s="10">
        <f>VLOOKUP($A618,'[1]Post consultation'!$A:$W,13,FALSE)</f>
        <v>0</v>
      </c>
      <c r="N618" s="10" t="str">
        <f>VLOOKUP($A618,'[1]Post consultation'!$A:$W,14,FALSE)</f>
        <v>✓</v>
      </c>
      <c r="O618" s="10">
        <f>VLOOKUP($A618,'[1]Post consultation'!$A:$W,15,FALSE)</f>
        <v>0</v>
      </c>
      <c r="P618" s="10">
        <f>VLOOKUP($A618,'[1]Post consultation'!$A:$W,16,FALSE)</f>
        <v>0</v>
      </c>
      <c r="Q618" s="10" t="str">
        <f>VLOOKUP($A618,'[1]Post consultation'!$A:$W,17,FALSE)</f>
        <v>✓</v>
      </c>
      <c r="R618" s="10">
        <f>VLOOKUP($A618,'[1]Post consultation'!$A:$W,18,FALSE)</f>
        <v>0</v>
      </c>
      <c r="S618" s="10">
        <f>VLOOKUP($A618,'[1]Post consultation'!$A:$W,19,FALSE)</f>
        <v>0</v>
      </c>
      <c r="T618" s="10">
        <f>VLOOKUP($A618,'[1]Post consultation'!$A:$W,20,FALSE)</f>
        <v>0</v>
      </c>
      <c r="U618" s="10">
        <f>VLOOKUP($A618,'[1]Post consultation'!$A:$W,21,FALSE)</f>
        <v>0</v>
      </c>
      <c r="V618" s="10">
        <f>VLOOKUP($A618,'[1]Post consultation'!$A:$W,22,FALSE)</f>
        <v>0</v>
      </c>
      <c r="W618" s="10">
        <f>VLOOKUP($A618,'[1]Post consultation'!$A:$W,23,FALSE)</f>
        <v>0</v>
      </c>
    </row>
    <row r="619" spans="1:23" x14ac:dyDescent="0.4">
      <c r="A619" s="11" t="s">
        <v>1249</v>
      </c>
      <c r="B619" s="9" t="s">
        <v>1250</v>
      </c>
      <c r="C619" s="9" t="s">
        <v>1212</v>
      </c>
      <c r="D619" s="10" t="str">
        <f>VLOOKUP($A619,'[1]Post consultation'!$A:$W,4,FALSE)</f>
        <v>✓</v>
      </c>
      <c r="E619" s="10">
        <f>VLOOKUP($A619,'[1]Post consultation'!$A:$W,5,FALSE)</f>
        <v>0</v>
      </c>
      <c r="F619" s="10">
        <f>VLOOKUP($A619,'[1]Post consultation'!$A:$W,6,FALSE)</f>
        <v>0</v>
      </c>
      <c r="G619" s="10">
        <f>VLOOKUP($A619,'[1]Post consultation'!$A:$W,7,FALSE)</f>
        <v>0</v>
      </c>
      <c r="H619" s="10">
        <f>VLOOKUP($A619,'[1]Post consultation'!$A:$W,8,FALSE)</f>
        <v>0</v>
      </c>
      <c r="I619" s="10">
        <f>VLOOKUP($A619,'[1]Post consultation'!$A:$W,9,FALSE)</f>
        <v>0</v>
      </c>
      <c r="J619" s="10" t="str">
        <f>VLOOKUP($A619,'[1]Post consultation'!$A:$W,10,FALSE)</f>
        <v>✓</v>
      </c>
      <c r="K619" s="10">
        <f>VLOOKUP($A619,'[1]Post consultation'!$A:$W,11,FALSE)</f>
        <v>0</v>
      </c>
      <c r="L619" s="10" t="str">
        <f>VLOOKUP($A619,'[1]Post consultation'!$A:$W,12,FALSE)</f>
        <v>✓</v>
      </c>
      <c r="M619" s="10">
        <f>VLOOKUP($A619,'[1]Post consultation'!$A:$W,13,FALSE)</f>
        <v>0</v>
      </c>
      <c r="N619" s="10">
        <f>VLOOKUP($A619,'[1]Post consultation'!$A:$W,14,FALSE)</f>
        <v>0</v>
      </c>
      <c r="O619" s="10">
        <f>VLOOKUP($A619,'[1]Post consultation'!$A:$W,15,FALSE)</f>
        <v>0</v>
      </c>
      <c r="P619" s="10">
        <f>VLOOKUP($A619,'[1]Post consultation'!$A:$W,16,FALSE)</f>
        <v>0</v>
      </c>
      <c r="Q619" s="10" t="str">
        <f>VLOOKUP($A619,'[1]Post consultation'!$A:$W,17,FALSE)</f>
        <v>✓</v>
      </c>
      <c r="R619" s="10">
        <f>VLOOKUP($A619,'[1]Post consultation'!$A:$W,18,FALSE)</f>
        <v>0</v>
      </c>
      <c r="S619" s="10">
        <f>VLOOKUP($A619,'[1]Post consultation'!$A:$W,19,FALSE)</f>
        <v>0</v>
      </c>
      <c r="T619" s="10">
        <f>VLOOKUP($A619,'[1]Post consultation'!$A:$W,20,FALSE)</f>
        <v>0</v>
      </c>
      <c r="U619" s="10">
        <f>VLOOKUP($A619,'[1]Post consultation'!$A:$W,21,FALSE)</f>
        <v>0</v>
      </c>
      <c r="V619" s="10">
        <f>VLOOKUP($A619,'[1]Post consultation'!$A:$W,22,FALSE)</f>
        <v>0</v>
      </c>
      <c r="W619" s="10">
        <f>VLOOKUP($A619,'[1]Post consultation'!$A:$W,23,FALSE)</f>
        <v>0</v>
      </c>
    </row>
    <row r="620" spans="1:23" x14ac:dyDescent="0.4">
      <c r="A620" s="11" t="s">
        <v>1251</v>
      </c>
      <c r="B620" s="9" t="s">
        <v>1252</v>
      </c>
      <c r="C620" s="9" t="s">
        <v>1212</v>
      </c>
      <c r="D620" s="10" t="str">
        <f>VLOOKUP($A620,'[1]Post consultation'!$A:$W,4,FALSE)</f>
        <v>✓</v>
      </c>
      <c r="E620" s="10">
        <f>VLOOKUP($A620,'[1]Post consultation'!$A:$W,5,FALSE)</f>
        <v>0</v>
      </c>
      <c r="F620" s="10">
        <f>VLOOKUP($A620,'[1]Post consultation'!$A:$W,6,FALSE)</f>
        <v>0</v>
      </c>
      <c r="G620" s="10">
        <f>VLOOKUP($A620,'[1]Post consultation'!$A:$W,7,FALSE)</f>
        <v>0</v>
      </c>
      <c r="H620" s="10">
        <f>VLOOKUP($A620,'[1]Post consultation'!$A:$W,8,FALSE)</f>
        <v>0</v>
      </c>
      <c r="I620" s="10">
        <f>VLOOKUP($A620,'[1]Post consultation'!$A:$W,9,FALSE)</f>
        <v>0</v>
      </c>
      <c r="J620" s="10" t="str">
        <f>VLOOKUP($A620,'[1]Post consultation'!$A:$W,10,FALSE)</f>
        <v>✓</v>
      </c>
      <c r="K620" s="10">
        <f>VLOOKUP($A620,'[1]Post consultation'!$A:$W,11,FALSE)</f>
        <v>0</v>
      </c>
      <c r="L620" s="10" t="str">
        <f>VLOOKUP($A620,'[1]Post consultation'!$A:$W,12,FALSE)</f>
        <v>✓</v>
      </c>
      <c r="M620" s="10">
        <f>VLOOKUP($A620,'[1]Post consultation'!$A:$W,13,FALSE)</f>
        <v>0</v>
      </c>
      <c r="N620" s="10">
        <f>VLOOKUP($A620,'[1]Post consultation'!$A:$W,14,FALSE)</f>
        <v>0</v>
      </c>
      <c r="O620" s="10">
        <f>VLOOKUP($A620,'[1]Post consultation'!$A:$W,15,FALSE)</f>
        <v>0</v>
      </c>
      <c r="P620" s="10">
        <f>VLOOKUP($A620,'[1]Post consultation'!$A:$W,16,FALSE)</f>
        <v>0</v>
      </c>
      <c r="Q620" s="10" t="str">
        <f>VLOOKUP($A620,'[1]Post consultation'!$A:$W,17,FALSE)</f>
        <v>✓</v>
      </c>
      <c r="R620" s="10">
        <f>VLOOKUP($A620,'[1]Post consultation'!$A:$W,18,FALSE)</f>
        <v>0</v>
      </c>
      <c r="S620" s="10">
        <f>VLOOKUP($A620,'[1]Post consultation'!$A:$W,19,FALSE)</f>
        <v>0</v>
      </c>
      <c r="T620" s="10">
        <f>VLOOKUP($A620,'[1]Post consultation'!$A:$W,20,FALSE)</f>
        <v>0</v>
      </c>
      <c r="U620" s="10">
        <f>VLOOKUP($A620,'[1]Post consultation'!$A:$W,21,FALSE)</f>
        <v>0</v>
      </c>
      <c r="V620" s="10">
        <f>VLOOKUP($A620,'[1]Post consultation'!$A:$W,22,FALSE)</f>
        <v>0</v>
      </c>
      <c r="W620" s="10">
        <f>VLOOKUP($A620,'[1]Post consultation'!$A:$W,23,FALSE)</f>
        <v>0</v>
      </c>
    </row>
    <row r="621" spans="1:23" x14ac:dyDescent="0.4">
      <c r="A621" s="11" t="s">
        <v>1253</v>
      </c>
      <c r="B621" s="9" t="s">
        <v>392</v>
      </c>
      <c r="C621" s="9" t="s">
        <v>40</v>
      </c>
      <c r="D621" s="10" t="str">
        <f>VLOOKUP($A621,'[1]Post consultation'!$A:$W,4,FALSE)</f>
        <v>✓</v>
      </c>
      <c r="E621" s="10">
        <f>VLOOKUP($A621,'[1]Post consultation'!$A:$W,5,FALSE)</f>
        <v>0</v>
      </c>
      <c r="F621" s="10">
        <f>VLOOKUP($A621,'[1]Post consultation'!$A:$W,6,FALSE)</f>
        <v>0</v>
      </c>
      <c r="G621" s="10">
        <f>VLOOKUP($A621,'[1]Post consultation'!$A:$W,7,FALSE)</f>
        <v>0</v>
      </c>
      <c r="H621" s="10">
        <f>VLOOKUP($A621,'[1]Post consultation'!$A:$W,8,FALSE)</f>
        <v>0</v>
      </c>
      <c r="I621" s="10" t="str">
        <f>VLOOKUP($A621,'[1]Post consultation'!$A:$W,9,FALSE)</f>
        <v>✓</v>
      </c>
      <c r="J621" s="10" t="str">
        <f>VLOOKUP($A621,'[1]Post consultation'!$A:$W,10,FALSE)</f>
        <v>✓</v>
      </c>
      <c r="K621" s="10">
        <f>VLOOKUP($A621,'[1]Post consultation'!$A:$W,11,FALSE)</f>
        <v>0</v>
      </c>
      <c r="L621" s="10" t="str">
        <f>VLOOKUP($A621,'[1]Post consultation'!$A:$W,12,FALSE)</f>
        <v>✓</v>
      </c>
      <c r="M621" s="10">
        <f>VLOOKUP($A621,'[1]Post consultation'!$A:$W,13,FALSE)</f>
        <v>0</v>
      </c>
      <c r="N621" s="10">
        <f>VLOOKUP($A621,'[1]Post consultation'!$A:$W,14,FALSE)</f>
        <v>0</v>
      </c>
      <c r="O621" s="10">
        <f>VLOOKUP($A621,'[1]Post consultation'!$A:$W,15,FALSE)</f>
        <v>0</v>
      </c>
      <c r="P621" s="10">
        <f>VLOOKUP($A621,'[1]Post consultation'!$A:$W,16,FALSE)</f>
        <v>0</v>
      </c>
      <c r="Q621" s="10" t="str">
        <f>VLOOKUP($A621,'[1]Post consultation'!$A:$W,17,FALSE)</f>
        <v>✓</v>
      </c>
      <c r="R621" s="10">
        <f>VLOOKUP($A621,'[1]Post consultation'!$A:$W,18,FALSE)</f>
        <v>0</v>
      </c>
      <c r="S621" s="10">
        <f>VLOOKUP($A621,'[1]Post consultation'!$A:$W,19,FALSE)</f>
        <v>0</v>
      </c>
      <c r="T621" s="10">
        <f>VLOOKUP($A621,'[1]Post consultation'!$A:$W,20,FALSE)</f>
        <v>0</v>
      </c>
      <c r="U621" s="10">
        <f>VLOOKUP($A621,'[1]Post consultation'!$A:$W,21,FALSE)</f>
        <v>0</v>
      </c>
      <c r="V621" s="10">
        <f>VLOOKUP($A621,'[1]Post consultation'!$A:$W,22,FALSE)</f>
        <v>0</v>
      </c>
      <c r="W621" s="10">
        <f>VLOOKUP($A621,'[1]Post consultation'!$A:$W,23,FALSE)</f>
        <v>0</v>
      </c>
    </row>
    <row r="622" spans="1:23" x14ac:dyDescent="0.4">
      <c r="A622" s="11" t="s">
        <v>1254</v>
      </c>
      <c r="B622" s="9" t="s">
        <v>1255</v>
      </c>
      <c r="C622" s="9" t="s">
        <v>40</v>
      </c>
      <c r="D622" s="10" t="str">
        <f>VLOOKUP($A622,'[1]Post consultation'!$A:$W,4,FALSE)</f>
        <v>✓</v>
      </c>
      <c r="E622" s="10">
        <f>VLOOKUP($A622,'[1]Post consultation'!$A:$W,5,FALSE)</f>
        <v>0</v>
      </c>
      <c r="F622" s="10">
        <f>VLOOKUP($A622,'[1]Post consultation'!$A:$W,6,FALSE)</f>
        <v>0</v>
      </c>
      <c r="G622" s="10">
        <f>VLOOKUP($A622,'[1]Post consultation'!$A:$W,7,FALSE)</f>
        <v>0</v>
      </c>
      <c r="H622" s="10">
        <f>VLOOKUP($A622,'[1]Post consultation'!$A:$W,8,FALSE)</f>
        <v>0</v>
      </c>
      <c r="I622" s="10">
        <f>VLOOKUP($A622,'[1]Post consultation'!$A:$W,9,FALSE)</f>
        <v>0</v>
      </c>
      <c r="J622" s="10" t="str">
        <f>VLOOKUP($A622,'[1]Post consultation'!$A:$W,10,FALSE)</f>
        <v>✓</v>
      </c>
      <c r="K622" s="10">
        <f>VLOOKUP($A622,'[1]Post consultation'!$A:$W,11,FALSE)</f>
        <v>0</v>
      </c>
      <c r="L622" s="10" t="str">
        <f>VLOOKUP($A622,'[1]Post consultation'!$A:$W,12,FALSE)</f>
        <v>✓</v>
      </c>
      <c r="M622" s="10">
        <f>VLOOKUP($A622,'[1]Post consultation'!$A:$W,13,FALSE)</f>
        <v>0</v>
      </c>
      <c r="N622" s="10" t="str">
        <f>VLOOKUP($A622,'[1]Post consultation'!$A:$W,14,FALSE)</f>
        <v>✓</v>
      </c>
      <c r="O622" s="10">
        <f>VLOOKUP($A622,'[1]Post consultation'!$A:$W,15,FALSE)</f>
        <v>0</v>
      </c>
      <c r="P622" s="10">
        <f>VLOOKUP($A622,'[1]Post consultation'!$A:$W,16,FALSE)</f>
        <v>0</v>
      </c>
      <c r="Q622" s="10" t="str">
        <f>VLOOKUP($A622,'[1]Post consultation'!$A:$W,17,FALSE)</f>
        <v>✓</v>
      </c>
      <c r="R622" s="10">
        <f>VLOOKUP($A622,'[1]Post consultation'!$A:$W,18,FALSE)</f>
        <v>0</v>
      </c>
      <c r="S622" s="10">
        <f>VLOOKUP($A622,'[1]Post consultation'!$A:$W,19,FALSE)</f>
        <v>0</v>
      </c>
      <c r="T622" s="10">
        <f>VLOOKUP($A622,'[1]Post consultation'!$A:$W,20,FALSE)</f>
        <v>0</v>
      </c>
      <c r="U622" s="10">
        <f>VLOOKUP($A622,'[1]Post consultation'!$A:$W,21,FALSE)</f>
        <v>0</v>
      </c>
      <c r="V622" s="10">
        <f>VLOOKUP($A622,'[1]Post consultation'!$A:$W,22,FALSE)</f>
        <v>0</v>
      </c>
      <c r="W622" s="10">
        <f>VLOOKUP($A622,'[1]Post consultation'!$A:$W,23,FALSE)</f>
        <v>0</v>
      </c>
    </row>
    <row r="623" spans="1:23" x14ac:dyDescent="0.4">
      <c r="A623" s="11" t="s">
        <v>1256</v>
      </c>
      <c r="B623" s="9" t="s">
        <v>1257</v>
      </c>
      <c r="C623" s="9" t="s">
        <v>1212</v>
      </c>
      <c r="D623" s="10" t="str">
        <f>VLOOKUP($A623,'[1]Post consultation'!$A:$W,4,FALSE)</f>
        <v>✓</v>
      </c>
      <c r="E623" s="10">
        <f>VLOOKUP($A623,'[1]Post consultation'!$A:$W,5,FALSE)</f>
        <v>0</v>
      </c>
      <c r="F623" s="10">
        <f>VLOOKUP($A623,'[1]Post consultation'!$A:$W,6,FALSE)</f>
        <v>0</v>
      </c>
      <c r="G623" s="10">
        <f>VLOOKUP($A623,'[1]Post consultation'!$A:$W,7,FALSE)</f>
        <v>0</v>
      </c>
      <c r="H623" s="10">
        <f>VLOOKUP($A623,'[1]Post consultation'!$A:$W,8,FALSE)</f>
        <v>0</v>
      </c>
      <c r="I623" s="10">
        <f>VLOOKUP($A623,'[1]Post consultation'!$A:$W,9,FALSE)</f>
        <v>0</v>
      </c>
      <c r="J623" s="10" t="str">
        <f>VLOOKUP($A623,'[1]Post consultation'!$A:$W,10,FALSE)</f>
        <v>✓</v>
      </c>
      <c r="K623" s="10">
        <f>VLOOKUP($A623,'[1]Post consultation'!$A:$W,11,FALSE)</f>
        <v>0</v>
      </c>
      <c r="L623" s="10" t="str">
        <f>VLOOKUP($A623,'[1]Post consultation'!$A:$W,12,FALSE)</f>
        <v>✓</v>
      </c>
      <c r="M623" s="10">
        <f>VLOOKUP($A623,'[1]Post consultation'!$A:$W,13,FALSE)</f>
        <v>0</v>
      </c>
      <c r="N623" s="10">
        <f>VLOOKUP($A623,'[1]Post consultation'!$A:$W,14,FALSE)</f>
        <v>0</v>
      </c>
      <c r="O623" s="10">
        <f>VLOOKUP($A623,'[1]Post consultation'!$A:$W,15,FALSE)</f>
        <v>0</v>
      </c>
      <c r="P623" s="10">
        <f>VLOOKUP($A623,'[1]Post consultation'!$A:$W,16,FALSE)</f>
        <v>0</v>
      </c>
      <c r="Q623" s="10" t="str">
        <f>VLOOKUP($A623,'[1]Post consultation'!$A:$W,17,FALSE)</f>
        <v>✓</v>
      </c>
      <c r="R623" s="10">
        <f>VLOOKUP($A623,'[1]Post consultation'!$A:$W,18,FALSE)</f>
        <v>0</v>
      </c>
      <c r="S623" s="10">
        <f>VLOOKUP($A623,'[1]Post consultation'!$A:$W,19,FALSE)</f>
        <v>0</v>
      </c>
      <c r="T623" s="10">
        <f>VLOOKUP($A623,'[1]Post consultation'!$A:$W,20,FALSE)</f>
        <v>0</v>
      </c>
      <c r="U623" s="10">
        <f>VLOOKUP($A623,'[1]Post consultation'!$A:$W,21,FALSE)</f>
        <v>0</v>
      </c>
      <c r="V623" s="10">
        <f>VLOOKUP($A623,'[1]Post consultation'!$A:$W,22,FALSE)</f>
        <v>0</v>
      </c>
      <c r="W623" s="10">
        <f>VLOOKUP($A623,'[1]Post consultation'!$A:$W,23,FALSE)</f>
        <v>0</v>
      </c>
    </row>
    <row r="624" spans="1:23" x14ac:dyDescent="0.4">
      <c r="A624" s="11" t="s">
        <v>1258</v>
      </c>
      <c r="B624" s="9" t="s">
        <v>1259</v>
      </c>
      <c r="C624" s="9" t="s">
        <v>1212</v>
      </c>
      <c r="D624" s="10" t="str">
        <f>VLOOKUP($A624,'[1]Post consultation'!$A:$W,4,FALSE)</f>
        <v>✓</v>
      </c>
      <c r="E624" s="10">
        <f>VLOOKUP($A624,'[1]Post consultation'!$A:$W,5,FALSE)</f>
        <v>0</v>
      </c>
      <c r="F624" s="10">
        <f>VLOOKUP($A624,'[1]Post consultation'!$A:$W,6,FALSE)</f>
        <v>0</v>
      </c>
      <c r="G624" s="10">
        <f>VLOOKUP($A624,'[1]Post consultation'!$A:$W,7,FALSE)</f>
        <v>0</v>
      </c>
      <c r="H624" s="10">
        <f>VLOOKUP($A624,'[1]Post consultation'!$A:$W,8,FALSE)</f>
        <v>0</v>
      </c>
      <c r="I624" s="10" t="str">
        <f>VLOOKUP($A624,'[1]Post consultation'!$A:$W,9,FALSE)</f>
        <v>✓</v>
      </c>
      <c r="J624" s="10" t="str">
        <f>VLOOKUP($A624,'[1]Post consultation'!$A:$W,10,FALSE)</f>
        <v>✓</v>
      </c>
      <c r="K624" s="10">
        <f>VLOOKUP($A624,'[1]Post consultation'!$A:$W,11,FALSE)</f>
        <v>0</v>
      </c>
      <c r="L624" s="10">
        <f>VLOOKUP($A624,'[1]Post consultation'!$A:$W,12,FALSE)</f>
        <v>0</v>
      </c>
      <c r="M624" s="10">
        <f>VLOOKUP($A624,'[1]Post consultation'!$A:$W,13,FALSE)</f>
        <v>0</v>
      </c>
      <c r="N624" s="10">
        <f>VLOOKUP($A624,'[1]Post consultation'!$A:$W,14,FALSE)</f>
        <v>0</v>
      </c>
      <c r="O624" s="10">
        <f>VLOOKUP($A624,'[1]Post consultation'!$A:$W,15,FALSE)</f>
        <v>0</v>
      </c>
      <c r="P624" s="10">
        <f>VLOOKUP($A624,'[1]Post consultation'!$A:$W,16,FALSE)</f>
        <v>0</v>
      </c>
      <c r="Q624" s="10" t="str">
        <f>VLOOKUP($A624,'[1]Post consultation'!$A:$W,17,FALSE)</f>
        <v>✓</v>
      </c>
      <c r="R624" s="10">
        <f>VLOOKUP($A624,'[1]Post consultation'!$A:$W,18,FALSE)</f>
        <v>0</v>
      </c>
      <c r="S624" s="10">
        <f>VLOOKUP($A624,'[1]Post consultation'!$A:$W,19,FALSE)</f>
        <v>0</v>
      </c>
      <c r="T624" s="10">
        <f>VLOOKUP($A624,'[1]Post consultation'!$A:$W,20,FALSE)</f>
        <v>0</v>
      </c>
      <c r="U624" s="10">
        <f>VLOOKUP($A624,'[1]Post consultation'!$A:$W,21,FALSE)</f>
        <v>0</v>
      </c>
      <c r="V624" s="10">
        <f>VLOOKUP($A624,'[1]Post consultation'!$A:$W,22,FALSE)</f>
        <v>0</v>
      </c>
      <c r="W624" s="10">
        <f>VLOOKUP($A624,'[1]Post consultation'!$A:$W,23,FALSE)</f>
        <v>0</v>
      </c>
    </row>
    <row r="625" spans="1:23" x14ac:dyDescent="0.4">
      <c r="A625" s="11" t="s">
        <v>1260</v>
      </c>
      <c r="B625" s="9" t="s">
        <v>1261</v>
      </c>
      <c r="C625" s="9" t="s">
        <v>1262</v>
      </c>
      <c r="D625" s="10" t="str">
        <f>VLOOKUP($A625,'[1]Post consultation'!$A:$W,4,FALSE)</f>
        <v>✓</v>
      </c>
      <c r="E625" s="10">
        <f>VLOOKUP($A625,'[1]Post consultation'!$A:$W,5,FALSE)</f>
        <v>0</v>
      </c>
      <c r="F625" s="10">
        <f>VLOOKUP($A625,'[1]Post consultation'!$A:$W,6,FALSE)</f>
        <v>0</v>
      </c>
      <c r="G625" s="10">
        <f>VLOOKUP($A625,'[1]Post consultation'!$A:$W,7,FALSE)</f>
        <v>0</v>
      </c>
      <c r="H625" s="10">
        <f>VLOOKUP($A625,'[1]Post consultation'!$A:$W,8,FALSE)</f>
        <v>0</v>
      </c>
      <c r="I625" s="10" t="str">
        <f>VLOOKUP($A625,'[1]Post consultation'!$A:$W,9,FALSE)</f>
        <v>✓</v>
      </c>
      <c r="J625" s="10" t="str">
        <f>VLOOKUP($A625,'[1]Post consultation'!$A:$W,10,FALSE)</f>
        <v>✓</v>
      </c>
      <c r="K625" s="10">
        <f>VLOOKUP($A625,'[1]Post consultation'!$A:$W,11,FALSE)</f>
        <v>0</v>
      </c>
      <c r="L625" s="10" t="str">
        <f>VLOOKUP($A625,'[1]Post consultation'!$A:$W,12,FALSE)</f>
        <v>✓</v>
      </c>
      <c r="M625" s="10">
        <f>VLOOKUP($A625,'[1]Post consultation'!$A:$W,13,FALSE)</f>
        <v>0</v>
      </c>
      <c r="N625" s="10">
        <f>VLOOKUP($A625,'[1]Post consultation'!$A:$W,14,FALSE)</f>
        <v>0</v>
      </c>
      <c r="O625" s="10">
        <f>VLOOKUP($A625,'[1]Post consultation'!$A:$W,15,FALSE)</f>
        <v>0</v>
      </c>
      <c r="P625" s="10">
        <f>VLOOKUP($A625,'[1]Post consultation'!$A:$W,16,FALSE)</f>
        <v>0</v>
      </c>
      <c r="Q625" s="10" t="str">
        <f>VLOOKUP($A625,'[1]Post consultation'!$A:$W,17,FALSE)</f>
        <v>✓</v>
      </c>
      <c r="R625" s="10">
        <f>VLOOKUP($A625,'[1]Post consultation'!$A:$W,18,FALSE)</f>
        <v>0</v>
      </c>
      <c r="S625" s="10">
        <f>VLOOKUP($A625,'[1]Post consultation'!$A:$W,19,FALSE)</f>
        <v>0</v>
      </c>
      <c r="T625" s="10">
        <f>VLOOKUP($A625,'[1]Post consultation'!$A:$W,20,FALSE)</f>
        <v>0</v>
      </c>
      <c r="U625" s="10">
        <f>VLOOKUP($A625,'[1]Post consultation'!$A:$W,21,FALSE)</f>
        <v>0</v>
      </c>
      <c r="V625" s="10">
        <f>VLOOKUP($A625,'[1]Post consultation'!$A:$W,22,FALSE)</f>
        <v>0</v>
      </c>
      <c r="W625" s="10">
        <f>VLOOKUP($A625,'[1]Post consultation'!$A:$W,23,FALSE)</f>
        <v>0</v>
      </c>
    </row>
    <row r="626" spans="1:23" x14ac:dyDescent="0.4">
      <c r="A626" s="11" t="s">
        <v>1263</v>
      </c>
      <c r="B626" s="9" t="s">
        <v>588</v>
      </c>
      <c r="C626" s="9" t="s">
        <v>1264</v>
      </c>
      <c r="D626" s="10" t="str">
        <f>VLOOKUP($A626,'[1]Post consultation'!$A:$W,4,FALSE)</f>
        <v>✓</v>
      </c>
      <c r="E626" s="10">
        <f>VLOOKUP($A626,'[1]Post consultation'!$A:$W,5,FALSE)</f>
        <v>0</v>
      </c>
      <c r="F626" s="10">
        <f>VLOOKUP($A626,'[1]Post consultation'!$A:$W,6,FALSE)</f>
        <v>0</v>
      </c>
      <c r="G626" s="10">
        <f>VLOOKUP($A626,'[1]Post consultation'!$A:$W,7,FALSE)</f>
        <v>0</v>
      </c>
      <c r="H626" s="10">
        <f>VLOOKUP($A626,'[1]Post consultation'!$A:$W,8,FALSE)</f>
        <v>0</v>
      </c>
      <c r="I626" s="10">
        <f>VLOOKUP($A626,'[1]Post consultation'!$A:$W,9,FALSE)</f>
        <v>0</v>
      </c>
      <c r="J626" s="10" t="str">
        <f>VLOOKUP($A626,'[1]Post consultation'!$A:$W,10,FALSE)</f>
        <v>✓</v>
      </c>
      <c r="K626" s="10">
        <f>VLOOKUP($A626,'[1]Post consultation'!$A:$W,11,FALSE)</f>
        <v>0</v>
      </c>
      <c r="L626" s="10" t="str">
        <f>VLOOKUP($A626,'[1]Post consultation'!$A:$W,12,FALSE)</f>
        <v>✓</v>
      </c>
      <c r="M626" s="10">
        <f>VLOOKUP($A626,'[1]Post consultation'!$A:$W,13,FALSE)</f>
        <v>0</v>
      </c>
      <c r="N626" s="10">
        <f>VLOOKUP($A626,'[1]Post consultation'!$A:$W,14,FALSE)</f>
        <v>0</v>
      </c>
      <c r="O626" s="10">
        <f>VLOOKUP($A626,'[1]Post consultation'!$A:$W,15,FALSE)</f>
        <v>0</v>
      </c>
      <c r="P626" s="10">
        <f>VLOOKUP($A626,'[1]Post consultation'!$A:$W,16,FALSE)</f>
        <v>0</v>
      </c>
      <c r="Q626" s="10" t="str">
        <f>VLOOKUP($A626,'[1]Post consultation'!$A:$W,17,FALSE)</f>
        <v>✓</v>
      </c>
      <c r="R626" s="10">
        <f>VLOOKUP($A626,'[1]Post consultation'!$A:$W,18,FALSE)</f>
        <v>0</v>
      </c>
      <c r="S626" s="10">
        <f>VLOOKUP($A626,'[1]Post consultation'!$A:$W,19,FALSE)</f>
        <v>0</v>
      </c>
      <c r="T626" s="10">
        <f>VLOOKUP($A626,'[1]Post consultation'!$A:$W,20,FALSE)</f>
        <v>0</v>
      </c>
      <c r="U626" s="10" t="str">
        <f>VLOOKUP($A626,'[1]Post consultation'!$A:$W,21,FALSE)</f>
        <v>✓</v>
      </c>
      <c r="V626" s="10">
        <f>VLOOKUP($A626,'[1]Post consultation'!$A:$W,22,FALSE)</f>
        <v>0</v>
      </c>
      <c r="W626" s="10">
        <f>VLOOKUP($A626,'[1]Post consultation'!$A:$W,23,FALSE)</f>
        <v>0</v>
      </c>
    </row>
    <row r="627" spans="1:23" x14ac:dyDescent="0.4">
      <c r="A627" s="11" t="s">
        <v>1265</v>
      </c>
      <c r="B627" s="9" t="s">
        <v>33</v>
      </c>
      <c r="C627" s="9" t="s">
        <v>1264</v>
      </c>
      <c r="D627" s="10" t="str">
        <f>VLOOKUP($A627,'[1]Post consultation'!$A:$W,4,FALSE)</f>
        <v>✓</v>
      </c>
      <c r="E627" s="10">
        <f>VLOOKUP($A627,'[1]Post consultation'!$A:$W,5,FALSE)</f>
        <v>0</v>
      </c>
      <c r="F627" s="10">
        <f>VLOOKUP($A627,'[1]Post consultation'!$A:$W,6,FALSE)</f>
        <v>0</v>
      </c>
      <c r="G627" s="10">
        <f>VLOOKUP($A627,'[1]Post consultation'!$A:$W,7,FALSE)</f>
        <v>0</v>
      </c>
      <c r="H627" s="10">
        <f>VLOOKUP($A627,'[1]Post consultation'!$A:$W,8,FALSE)</f>
        <v>0</v>
      </c>
      <c r="I627" s="10">
        <f>VLOOKUP($A627,'[1]Post consultation'!$A:$W,9,FALSE)</f>
        <v>0</v>
      </c>
      <c r="J627" s="10" t="str">
        <f>VLOOKUP($A627,'[1]Post consultation'!$A:$W,10,FALSE)</f>
        <v>✓</v>
      </c>
      <c r="K627" s="10">
        <f>VLOOKUP($A627,'[1]Post consultation'!$A:$W,11,FALSE)</f>
        <v>0</v>
      </c>
      <c r="L627" s="10" t="str">
        <f>VLOOKUP($A627,'[1]Post consultation'!$A:$W,12,FALSE)</f>
        <v>✓</v>
      </c>
      <c r="M627" s="10">
        <f>VLOOKUP($A627,'[1]Post consultation'!$A:$W,13,FALSE)</f>
        <v>0</v>
      </c>
      <c r="N627" s="10">
        <f>VLOOKUP($A627,'[1]Post consultation'!$A:$W,14,FALSE)</f>
        <v>0</v>
      </c>
      <c r="O627" s="10">
        <f>VLOOKUP($A627,'[1]Post consultation'!$A:$W,15,FALSE)</f>
        <v>0</v>
      </c>
      <c r="P627" s="10">
        <f>VLOOKUP($A627,'[1]Post consultation'!$A:$W,16,FALSE)</f>
        <v>0</v>
      </c>
      <c r="Q627" s="10" t="str">
        <f>VLOOKUP($A627,'[1]Post consultation'!$A:$W,17,FALSE)</f>
        <v>✓</v>
      </c>
      <c r="R627" s="10">
        <f>VLOOKUP($A627,'[1]Post consultation'!$A:$W,18,FALSE)</f>
        <v>0</v>
      </c>
      <c r="S627" s="10">
        <f>VLOOKUP($A627,'[1]Post consultation'!$A:$W,19,FALSE)</f>
        <v>0</v>
      </c>
      <c r="T627" s="10">
        <f>VLOOKUP($A627,'[1]Post consultation'!$A:$W,20,FALSE)</f>
        <v>0</v>
      </c>
      <c r="U627" s="10" t="str">
        <f>VLOOKUP($A627,'[1]Post consultation'!$A:$W,21,FALSE)</f>
        <v>✓</v>
      </c>
      <c r="V627" s="10">
        <f>VLOOKUP($A627,'[1]Post consultation'!$A:$W,22,FALSE)</f>
        <v>0</v>
      </c>
      <c r="W627" s="10">
        <f>VLOOKUP($A627,'[1]Post consultation'!$A:$W,23,FALSE)</f>
        <v>0</v>
      </c>
    </row>
    <row r="628" spans="1:23" x14ac:dyDescent="0.4">
      <c r="A628" s="11" t="s">
        <v>1266</v>
      </c>
      <c r="B628" s="9" t="s">
        <v>1267</v>
      </c>
      <c r="C628" s="9" t="s">
        <v>1264</v>
      </c>
      <c r="D628" s="10" t="str">
        <f>VLOOKUP($A628,'[1]Post consultation'!$A:$W,4,FALSE)</f>
        <v>✓</v>
      </c>
      <c r="E628" s="10">
        <f>VLOOKUP($A628,'[1]Post consultation'!$A:$W,5,FALSE)</f>
        <v>0</v>
      </c>
      <c r="F628" s="10">
        <f>VLOOKUP($A628,'[1]Post consultation'!$A:$W,6,FALSE)</f>
        <v>0</v>
      </c>
      <c r="G628" s="10">
        <f>VLOOKUP($A628,'[1]Post consultation'!$A:$W,7,FALSE)</f>
        <v>0</v>
      </c>
      <c r="H628" s="10">
        <f>VLOOKUP($A628,'[1]Post consultation'!$A:$W,8,FALSE)</f>
        <v>0</v>
      </c>
      <c r="I628" s="10" t="str">
        <f>VLOOKUP($A628,'[1]Post consultation'!$A:$W,9,FALSE)</f>
        <v>✓</v>
      </c>
      <c r="J628" s="10" t="str">
        <f>VLOOKUP($A628,'[1]Post consultation'!$A:$W,10,FALSE)</f>
        <v>✓</v>
      </c>
      <c r="K628" s="10">
        <f>VLOOKUP($A628,'[1]Post consultation'!$A:$W,11,FALSE)</f>
        <v>0</v>
      </c>
      <c r="L628" s="10" t="str">
        <f>VLOOKUP($A628,'[1]Post consultation'!$A:$W,12,FALSE)</f>
        <v>✓</v>
      </c>
      <c r="M628" s="10">
        <f>VLOOKUP($A628,'[1]Post consultation'!$A:$W,13,FALSE)</f>
        <v>0</v>
      </c>
      <c r="N628" s="10">
        <f>VLOOKUP($A628,'[1]Post consultation'!$A:$W,14,FALSE)</f>
        <v>0</v>
      </c>
      <c r="O628" s="10">
        <f>VLOOKUP($A628,'[1]Post consultation'!$A:$W,15,FALSE)</f>
        <v>0</v>
      </c>
      <c r="P628" s="10">
        <f>VLOOKUP($A628,'[1]Post consultation'!$A:$W,16,FALSE)</f>
        <v>0</v>
      </c>
      <c r="Q628" s="10" t="str">
        <f>VLOOKUP($A628,'[1]Post consultation'!$A:$W,17,FALSE)</f>
        <v>✓</v>
      </c>
      <c r="R628" s="10">
        <f>VLOOKUP($A628,'[1]Post consultation'!$A:$W,18,FALSE)</f>
        <v>0</v>
      </c>
      <c r="S628" s="10">
        <f>VLOOKUP($A628,'[1]Post consultation'!$A:$W,19,FALSE)</f>
        <v>0</v>
      </c>
      <c r="T628" s="10">
        <f>VLOOKUP($A628,'[1]Post consultation'!$A:$W,20,FALSE)</f>
        <v>0</v>
      </c>
      <c r="U628" s="10">
        <f>VLOOKUP($A628,'[1]Post consultation'!$A:$W,21,FALSE)</f>
        <v>0</v>
      </c>
      <c r="V628" s="10">
        <f>VLOOKUP($A628,'[1]Post consultation'!$A:$W,22,FALSE)</f>
        <v>0</v>
      </c>
      <c r="W628" s="10">
        <f>VLOOKUP($A628,'[1]Post consultation'!$A:$W,23,FALSE)</f>
        <v>0</v>
      </c>
    </row>
    <row r="629" spans="1:23" x14ac:dyDescent="0.4">
      <c r="A629" s="11" t="s">
        <v>1268</v>
      </c>
      <c r="B629" s="9" t="s">
        <v>313</v>
      </c>
      <c r="C629" s="9" t="s">
        <v>1264</v>
      </c>
      <c r="D629" s="10" t="str">
        <f>VLOOKUP($A629,'[1]Post consultation'!$A:$W,4,FALSE)</f>
        <v>✓</v>
      </c>
      <c r="E629" s="10">
        <f>VLOOKUP($A629,'[1]Post consultation'!$A:$W,5,FALSE)</f>
        <v>0</v>
      </c>
      <c r="F629" s="10">
        <f>VLOOKUP($A629,'[1]Post consultation'!$A:$W,6,FALSE)</f>
        <v>0</v>
      </c>
      <c r="G629" s="10">
        <f>VLOOKUP($A629,'[1]Post consultation'!$A:$W,7,FALSE)</f>
        <v>0</v>
      </c>
      <c r="H629" s="10">
        <f>VLOOKUP($A629,'[1]Post consultation'!$A:$W,8,FALSE)</f>
        <v>0</v>
      </c>
      <c r="I629" s="10" t="str">
        <f>VLOOKUP($A629,'[1]Post consultation'!$A:$W,9,FALSE)</f>
        <v>✓</v>
      </c>
      <c r="J629" s="10" t="str">
        <f>VLOOKUP($A629,'[1]Post consultation'!$A:$W,10,FALSE)</f>
        <v>✓</v>
      </c>
      <c r="K629" s="10">
        <f>VLOOKUP($A629,'[1]Post consultation'!$A:$W,11,FALSE)</f>
        <v>0</v>
      </c>
      <c r="L629" s="10" t="str">
        <f>VLOOKUP($A629,'[1]Post consultation'!$A:$W,12,FALSE)</f>
        <v>✓</v>
      </c>
      <c r="M629" s="10">
        <f>VLOOKUP($A629,'[1]Post consultation'!$A:$W,13,FALSE)</f>
        <v>0</v>
      </c>
      <c r="N629" s="10">
        <f>VLOOKUP($A629,'[1]Post consultation'!$A:$W,14,FALSE)</f>
        <v>0</v>
      </c>
      <c r="O629" s="10">
        <f>VLOOKUP($A629,'[1]Post consultation'!$A:$W,15,FALSE)</f>
        <v>0</v>
      </c>
      <c r="P629" s="10">
        <f>VLOOKUP($A629,'[1]Post consultation'!$A:$W,16,FALSE)</f>
        <v>0</v>
      </c>
      <c r="Q629" s="10" t="str">
        <f>VLOOKUP($A629,'[1]Post consultation'!$A:$W,17,FALSE)</f>
        <v>✓</v>
      </c>
      <c r="R629" s="10">
        <f>VLOOKUP($A629,'[1]Post consultation'!$A:$W,18,FALSE)</f>
        <v>0</v>
      </c>
      <c r="S629" s="10">
        <f>VLOOKUP($A629,'[1]Post consultation'!$A:$W,19,FALSE)</f>
        <v>0</v>
      </c>
      <c r="T629" s="10">
        <f>VLOOKUP($A629,'[1]Post consultation'!$A:$W,20,FALSE)</f>
        <v>0</v>
      </c>
      <c r="U629" s="10" t="str">
        <f>VLOOKUP($A629,'[1]Post consultation'!$A:$W,21,FALSE)</f>
        <v>✓</v>
      </c>
      <c r="V629" s="10">
        <f>VLOOKUP($A629,'[1]Post consultation'!$A:$W,22,FALSE)</f>
        <v>0</v>
      </c>
      <c r="W629" s="10">
        <f>VLOOKUP($A629,'[1]Post consultation'!$A:$W,23,FALSE)</f>
        <v>0</v>
      </c>
    </row>
    <row r="630" spans="1:23" x14ac:dyDescent="0.4">
      <c r="A630" s="11" t="s">
        <v>1269</v>
      </c>
      <c r="B630" s="9" t="s">
        <v>74</v>
      </c>
      <c r="C630" s="9" t="s">
        <v>1264</v>
      </c>
      <c r="D630" s="10" t="str">
        <f>VLOOKUP($A630,'[1]Post consultation'!$A:$W,4,FALSE)</f>
        <v>✓</v>
      </c>
      <c r="E630" s="10">
        <f>VLOOKUP($A630,'[1]Post consultation'!$A:$W,5,FALSE)</f>
        <v>0</v>
      </c>
      <c r="F630" s="10">
        <f>VLOOKUP($A630,'[1]Post consultation'!$A:$W,6,FALSE)</f>
        <v>0</v>
      </c>
      <c r="G630" s="10">
        <f>VLOOKUP($A630,'[1]Post consultation'!$A:$W,7,FALSE)</f>
        <v>0</v>
      </c>
      <c r="H630" s="10">
        <f>VLOOKUP($A630,'[1]Post consultation'!$A:$W,8,FALSE)</f>
        <v>0</v>
      </c>
      <c r="I630" s="10">
        <f>VLOOKUP($A630,'[1]Post consultation'!$A:$W,9,FALSE)</f>
        <v>0</v>
      </c>
      <c r="J630" s="10" t="str">
        <f>VLOOKUP($A630,'[1]Post consultation'!$A:$W,10,FALSE)</f>
        <v>✓</v>
      </c>
      <c r="K630" s="10">
        <f>VLOOKUP($A630,'[1]Post consultation'!$A:$W,11,FALSE)</f>
        <v>0</v>
      </c>
      <c r="L630" s="10" t="str">
        <f>VLOOKUP($A630,'[1]Post consultation'!$A:$W,12,FALSE)</f>
        <v>✓</v>
      </c>
      <c r="M630" s="10">
        <f>VLOOKUP($A630,'[1]Post consultation'!$A:$W,13,FALSE)</f>
        <v>0</v>
      </c>
      <c r="N630" s="10">
        <f>VLOOKUP($A630,'[1]Post consultation'!$A:$W,14,FALSE)</f>
        <v>0</v>
      </c>
      <c r="O630" s="10">
        <f>VLOOKUP($A630,'[1]Post consultation'!$A:$W,15,FALSE)</f>
        <v>0</v>
      </c>
      <c r="P630" s="10">
        <f>VLOOKUP($A630,'[1]Post consultation'!$A:$W,16,FALSE)</f>
        <v>0</v>
      </c>
      <c r="Q630" s="10" t="str">
        <f>VLOOKUP($A630,'[1]Post consultation'!$A:$W,17,FALSE)</f>
        <v>✓</v>
      </c>
      <c r="R630" s="10">
        <f>VLOOKUP($A630,'[1]Post consultation'!$A:$W,18,FALSE)</f>
        <v>0</v>
      </c>
      <c r="S630" s="10">
        <f>VLOOKUP($A630,'[1]Post consultation'!$A:$W,19,FALSE)</f>
        <v>0</v>
      </c>
      <c r="T630" s="10">
        <f>VLOOKUP($A630,'[1]Post consultation'!$A:$W,20,FALSE)</f>
        <v>0</v>
      </c>
      <c r="U630" s="10" t="str">
        <f>VLOOKUP($A630,'[1]Post consultation'!$A:$W,21,FALSE)</f>
        <v>✓</v>
      </c>
      <c r="V630" s="10">
        <f>VLOOKUP($A630,'[1]Post consultation'!$A:$W,22,FALSE)</f>
        <v>0</v>
      </c>
      <c r="W630" s="10">
        <f>VLOOKUP($A630,'[1]Post consultation'!$A:$W,23,FALSE)</f>
        <v>0</v>
      </c>
    </row>
    <row r="631" spans="1:23" x14ac:dyDescent="0.4">
      <c r="A631" s="11" t="s">
        <v>1270</v>
      </c>
      <c r="B631" s="9" t="s">
        <v>85</v>
      </c>
      <c r="C631" s="9" t="s">
        <v>1264</v>
      </c>
      <c r="D631" s="10" t="str">
        <f>VLOOKUP($A631,'[1]Post consultation'!$A:$W,4,FALSE)</f>
        <v>✓</v>
      </c>
      <c r="E631" s="10">
        <f>VLOOKUP($A631,'[1]Post consultation'!$A:$W,5,FALSE)</f>
        <v>0</v>
      </c>
      <c r="F631" s="10">
        <f>VLOOKUP($A631,'[1]Post consultation'!$A:$W,6,FALSE)</f>
        <v>0</v>
      </c>
      <c r="G631" s="10">
        <f>VLOOKUP($A631,'[1]Post consultation'!$A:$W,7,FALSE)</f>
        <v>0</v>
      </c>
      <c r="H631" s="10">
        <f>VLOOKUP($A631,'[1]Post consultation'!$A:$W,8,FALSE)</f>
        <v>0</v>
      </c>
      <c r="I631" s="10">
        <f>VLOOKUP($A631,'[1]Post consultation'!$A:$W,9,FALSE)</f>
        <v>0</v>
      </c>
      <c r="J631" s="10" t="str">
        <f>VLOOKUP($A631,'[1]Post consultation'!$A:$W,10,FALSE)</f>
        <v>✓</v>
      </c>
      <c r="K631" s="10">
        <f>VLOOKUP($A631,'[1]Post consultation'!$A:$W,11,FALSE)</f>
        <v>0</v>
      </c>
      <c r="L631" s="10" t="str">
        <f>VLOOKUP($A631,'[1]Post consultation'!$A:$W,12,FALSE)</f>
        <v>✓</v>
      </c>
      <c r="M631" s="10">
        <f>VLOOKUP($A631,'[1]Post consultation'!$A:$W,13,FALSE)</f>
        <v>0</v>
      </c>
      <c r="N631" s="10">
        <f>VLOOKUP($A631,'[1]Post consultation'!$A:$W,14,FALSE)</f>
        <v>0</v>
      </c>
      <c r="O631" s="10">
        <f>VLOOKUP($A631,'[1]Post consultation'!$A:$W,15,FALSE)</f>
        <v>0</v>
      </c>
      <c r="P631" s="10">
        <f>VLOOKUP($A631,'[1]Post consultation'!$A:$W,16,FALSE)</f>
        <v>0</v>
      </c>
      <c r="Q631" s="10" t="str">
        <f>VLOOKUP($A631,'[1]Post consultation'!$A:$W,17,FALSE)</f>
        <v>✓</v>
      </c>
      <c r="R631" s="10">
        <f>VLOOKUP($A631,'[1]Post consultation'!$A:$W,18,FALSE)</f>
        <v>0</v>
      </c>
      <c r="S631" s="10">
        <f>VLOOKUP($A631,'[1]Post consultation'!$A:$W,19,FALSE)</f>
        <v>0</v>
      </c>
      <c r="T631" s="10">
        <f>VLOOKUP($A631,'[1]Post consultation'!$A:$W,20,FALSE)</f>
        <v>0</v>
      </c>
      <c r="U631" s="10">
        <f>VLOOKUP($A631,'[1]Post consultation'!$A:$W,21,FALSE)</f>
        <v>0</v>
      </c>
      <c r="V631" s="10">
        <f>VLOOKUP($A631,'[1]Post consultation'!$A:$W,22,FALSE)</f>
        <v>0</v>
      </c>
      <c r="W631" s="10">
        <f>VLOOKUP($A631,'[1]Post consultation'!$A:$W,23,FALSE)</f>
        <v>0</v>
      </c>
    </row>
    <row r="632" spans="1:23" x14ac:dyDescent="0.4">
      <c r="A632" s="11" t="s">
        <v>1271</v>
      </c>
      <c r="B632" s="9" t="s">
        <v>1272</v>
      </c>
      <c r="C632" s="9" t="s">
        <v>1264</v>
      </c>
      <c r="D632" s="10" t="str">
        <f>VLOOKUP($A632,'[1]Post consultation'!$A:$W,4,FALSE)</f>
        <v>✓</v>
      </c>
      <c r="E632" s="10">
        <f>VLOOKUP($A632,'[1]Post consultation'!$A:$W,5,FALSE)</f>
        <v>0</v>
      </c>
      <c r="F632" s="10">
        <f>VLOOKUP($A632,'[1]Post consultation'!$A:$W,6,FALSE)</f>
        <v>0</v>
      </c>
      <c r="G632" s="10">
        <f>VLOOKUP($A632,'[1]Post consultation'!$A:$W,7,FALSE)</f>
        <v>0</v>
      </c>
      <c r="H632" s="10">
        <f>VLOOKUP($A632,'[1]Post consultation'!$A:$W,8,FALSE)</f>
        <v>0</v>
      </c>
      <c r="I632" s="10">
        <f>VLOOKUP($A632,'[1]Post consultation'!$A:$W,9,FALSE)</f>
        <v>0</v>
      </c>
      <c r="J632" s="10" t="str">
        <f>VLOOKUP($A632,'[1]Post consultation'!$A:$W,10,FALSE)</f>
        <v>✓</v>
      </c>
      <c r="K632" s="10">
        <f>VLOOKUP($A632,'[1]Post consultation'!$A:$W,11,FALSE)</f>
        <v>0</v>
      </c>
      <c r="L632" s="10" t="str">
        <f>VLOOKUP($A632,'[1]Post consultation'!$A:$W,12,FALSE)</f>
        <v>✓</v>
      </c>
      <c r="M632" s="10">
        <f>VLOOKUP($A632,'[1]Post consultation'!$A:$W,13,FALSE)</f>
        <v>0</v>
      </c>
      <c r="N632" s="10">
        <f>VLOOKUP($A632,'[1]Post consultation'!$A:$W,14,FALSE)</f>
        <v>0</v>
      </c>
      <c r="O632" s="10">
        <f>VLOOKUP($A632,'[1]Post consultation'!$A:$W,15,FALSE)</f>
        <v>0</v>
      </c>
      <c r="P632" s="10">
        <f>VLOOKUP($A632,'[1]Post consultation'!$A:$W,16,FALSE)</f>
        <v>0</v>
      </c>
      <c r="Q632" s="10" t="str">
        <f>VLOOKUP($A632,'[1]Post consultation'!$A:$W,17,FALSE)</f>
        <v>✓</v>
      </c>
      <c r="R632" s="10">
        <f>VLOOKUP($A632,'[1]Post consultation'!$A:$W,18,FALSE)</f>
        <v>0</v>
      </c>
      <c r="S632" s="10">
        <f>VLOOKUP($A632,'[1]Post consultation'!$A:$W,19,FALSE)</f>
        <v>0</v>
      </c>
      <c r="T632" s="10">
        <f>VLOOKUP($A632,'[1]Post consultation'!$A:$W,20,FALSE)</f>
        <v>0</v>
      </c>
      <c r="U632" s="10">
        <f>VLOOKUP($A632,'[1]Post consultation'!$A:$W,21,FALSE)</f>
        <v>0</v>
      </c>
      <c r="V632" s="10">
        <f>VLOOKUP($A632,'[1]Post consultation'!$A:$W,22,FALSE)</f>
        <v>0</v>
      </c>
      <c r="W632" s="10">
        <f>VLOOKUP($A632,'[1]Post consultation'!$A:$W,23,FALSE)</f>
        <v>0</v>
      </c>
    </row>
    <row r="633" spans="1:23" x14ac:dyDescent="0.4">
      <c r="A633" s="11" t="s">
        <v>1273</v>
      </c>
      <c r="B633" s="9" t="s">
        <v>56</v>
      </c>
      <c r="C633" s="9" t="s">
        <v>1264</v>
      </c>
      <c r="D633" s="10" t="str">
        <f>VLOOKUP($A633,'[1]Post consultation'!$A:$W,4,FALSE)</f>
        <v>✓</v>
      </c>
      <c r="E633" s="10">
        <f>VLOOKUP($A633,'[1]Post consultation'!$A:$W,5,FALSE)</f>
        <v>0</v>
      </c>
      <c r="F633" s="10">
        <f>VLOOKUP($A633,'[1]Post consultation'!$A:$W,6,FALSE)</f>
        <v>0</v>
      </c>
      <c r="G633" s="10">
        <f>VLOOKUP($A633,'[1]Post consultation'!$A:$W,7,FALSE)</f>
        <v>0</v>
      </c>
      <c r="H633" s="10">
        <f>VLOOKUP($A633,'[1]Post consultation'!$A:$W,8,FALSE)</f>
        <v>0</v>
      </c>
      <c r="I633" s="10" t="str">
        <f>VLOOKUP($A633,'[1]Post consultation'!$A:$W,9,FALSE)</f>
        <v>✓</v>
      </c>
      <c r="J633" s="10" t="str">
        <f>VLOOKUP($A633,'[1]Post consultation'!$A:$W,10,FALSE)</f>
        <v>✓</v>
      </c>
      <c r="K633" s="10" t="str">
        <f>VLOOKUP($A633,'[1]Post consultation'!$A:$W,11,FALSE)</f>
        <v>✓</v>
      </c>
      <c r="L633" s="10" t="str">
        <f>VLOOKUP($A633,'[1]Post consultation'!$A:$W,12,FALSE)</f>
        <v>✓</v>
      </c>
      <c r="M633" s="10">
        <f>VLOOKUP($A633,'[1]Post consultation'!$A:$W,13,FALSE)</f>
        <v>0</v>
      </c>
      <c r="N633" s="10" t="str">
        <f>VLOOKUP($A633,'[1]Post consultation'!$A:$W,14,FALSE)</f>
        <v>✓</v>
      </c>
      <c r="O633" s="10">
        <f>VLOOKUP($A633,'[1]Post consultation'!$A:$W,15,FALSE)</f>
        <v>0</v>
      </c>
      <c r="P633" s="10">
        <f>VLOOKUP($A633,'[1]Post consultation'!$A:$W,16,FALSE)</f>
        <v>0</v>
      </c>
      <c r="Q633" s="10" t="str">
        <f>VLOOKUP($A633,'[1]Post consultation'!$A:$W,17,FALSE)</f>
        <v>✓</v>
      </c>
      <c r="R633" s="10">
        <f>VLOOKUP($A633,'[1]Post consultation'!$A:$W,18,FALSE)</f>
        <v>0</v>
      </c>
      <c r="S633" s="10">
        <f>VLOOKUP($A633,'[1]Post consultation'!$A:$W,19,FALSE)</f>
        <v>0</v>
      </c>
      <c r="T633" s="10">
        <f>VLOOKUP($A633,'[1]Post consultation'!$A:$W,20,FALSE)</f>
        <v>0</v>
      </c>
      <c r="U633" s="10" t="str">
        <f>VLOOKUP($A633,'[1]Post consultation'!$A:$W,21,FALSE)</f>
        <v>✓</v>
      </c>
      <c r="V633" s="10">
        <f>VLOOKUP($A633,'[1]Post consultation'!$A:$W,22,FALSE)</f>
        <v>0</v>
      </c>
      <c r="W633" s="10">
        <f>VLOOKUP($A633,'[1]Post consultation'!$A:$W,23,FALSE)</f>
        <v>0</v>
      </c>
    </row>
    <row r="634" spans="1:23" x14ac:dyDescent="0.4">
      <c r="A634" s="11" t="s">
        <v>1274</v>
      </c>
      <c r="B634" s="9" t="s">
        <v>1275</v>
      </c>
      <c r="C634" s="9" t="s">
        <v>1276</v>
      </c>
      <c r="D634" s="10" t="str">
        <f>VLOOKUP($A634,'[1]Post consultation'!$A:$W,4,FALSE)</f>
        <v>✓</v>
      </c>
      <c r="E634" s="10">
        <f>VLOOKUP($A634,'[1]Post consultation'!$A:$W,5,FALSE)</f>
        <v>0</v>
      </c>
      <c r="F634" s="10">
        <f>VLOOKUP($A634,'[1]Post consultation'!$A:$W,6,FALSE)</f>
        <v>0</v>
      </c>
      <c r="G634" s="10">
        <f>VLOOKUP($A634,'[1]Post consultation'!$A:$W,7,FALSE)</f>
        <v>0</v>
      </c>
      <c r="H634" s="10">
        <f>VLOOKUP($A634,'[1]Post consultation'!$A:$W,8,FALSE)</f>
        <v>0</v>
      </c>
      <c r="I634" s="10" t="str">
        <f>VLOOKUP($A634,'[1]Post consultation'!$A:$W,9,FALSE)</f>
        <v>✓</v>
      </c>
      <c r="J634" s="10" t="str">
        <f>VLOOKUP($A634,'[1]Post consultation'!$A:$W,10,FALSE)</f>
        <v>✓</v>
      </c>
      <c r="K634" s="10">
        <f>VLOOKUP($A634,'[1]Post consultation'!$A:$W,11,FALSE)</f>
        <v>0</v>
      </c>
      <c r="L634" s="10" t="str">
        <f>VLOOKUP($A634,'[1]Post consultation'!$A:$W,12,FALSE)</f>
        <v>✓</v>
      </c>
      <c r="M634" s="10">
        <f>VLOOKUP($A634,'[1]Post consultation'!$A:$W,13,FALSE)</f>
        <v>0</v>
      </c>
      <c r="N634" s="10">
        <f>VLOOKUP($A634,'[1]Post consultation'!$A:$W,14,FALSE)</f>
        <v>0</v>
      </c>
      <c r="O634" s="10">
        <f>VLOOKUP($A634,'[1]Post consultation'!$A:$W,15,FALSE)</f>
        <v>0</v>
      </c>
      <c r="P634" s="10">
        <f>VLOOKUP($A634,'[1]Post consultation'!$A:$W,16,FALSE)</f>
        <v>0</v>
      </c>
      <c r="Q634" s="10" t="str">
        <f>VLOOKUP($A634,'[1]Post consultation'!$A:$W,17,FALSE)</f>
        <v>✓</v>
      </c>
      <c r="R634" s="10">
        <f>VLOOKUP($A634,'[1]Post consultation'!$A:$W,18,FALSE)</f>
        <v>0</v>
      </c>
      <c r="S634" s="10">
        <f>VLOOKUP($A634,'[1]Post consultation'!$A:$W,19,FALSE)</f>
        <v>0</v>
      </c>
      <c r="T634" s="10">
        <f>VLOOKUP($A634,'[1]Post consultation'!$A:$W,20,FALSE)</f>
        <v>0</v>
      </c>
      <c r="U634" s="10">
        <f>VLOOKUP($A634,'[1]Post consultation'!$A:$W,21,FALSE)</f>
        <v>0</v>
      </c>
      <c r="V634" s="10">
        <f>VLOOKUP($A634,'[1]Post consultation'!$A:$W,22,FALSE)</f>
        <v>0</v>
      </c>
      <c r="W634" s="10">
        <f>VLOOKUP($A634,'[1]Post consultation'!$A:$W,23,FALSE)</f>
        <v>0</v>
      </c>
    </row>
    <row r="635" spans="1:23" x14ac:dyDescent="0.4">
      <c r="A635" s="11" t="s">
        <v>1277</v>
      </c>
      <c r="B635" s="9" t="s">
        <v>1278</v>
      </c>
      <c r="C635" s="9" t="s">
        <v>1276</v>
      </c>
      <c r="D635" s="10" t="str">
        <f>VLOOKUP($A635,'[1]Post consultation'!$A:$W,4,FALSE)</f>
        <v>✓</v>
      </c>
      <c r="E635" s="10">
        <f>VLOOKUP($A635,'[1]Post consultation'!$A:$W,5,FALSE)</f>
        <v>0</v>
      </c>
      <c r="F635" s="10">
        <f>VLOOKUP($A635,'[1]Post consultation'!$A:$W,6,FALSE)</f>
        <v>0</v>
      </c>
      <c r="G635" s="10">
        <f>VLOOKUP($A635,'[1]Post consultation'!$A:$W,7,FALSE)</f>
        <v>0</v>
      </c>
      <c r="H635" s="10">
        <f>VLOOKUP($A635,'[1]Post consultation'!$A:$W,8,FALSE)</f>
        <v>0</v>
      </c>
      <c r="I635" s="10">
        <f>VLOOKUP($A635,'[1]Post consultation'!$A:$W,9,FALSE)</f>
        <v>0</v>
      </c>
      <c r="J635" s="10" t="str">
        <f>VLOOKUP($A635,'[1]Post consultation'!$A:$W,10,FALSE)</f>
        <v>✓</v>
      </c>
      <c r="K635" s="10">
        <f>VLOOKUP($A635,'[1]Post consultation'!$A:$W,11,FALSE)</f>
        <v>0</v>
      </c>
      <c r="L635" s="10" t="str">
        <f>VLOOKUP($A635,'[1]Post consultation'!$A:$W,12,FALSE)</f>
        <v>✓</v>
      </c>
      <c r="M635" s="10">
        <f>VLOOKUP($A635,'[1]Post consultation'!$A:$W,13,FALSE)</f>
        <v>0</v>
      </c>
      <c r="N635" s="10">
        <f>VLOOKUP($A635,'[1]Post consultation'!$A:$W,14,FALSE)</f>
        <v>0</v>
      </c>
      <c r="O635" s="10">
        <f>VLOOKUP($A635,'[1]Post consultation'!$A:$W,15,FALSE)</f>
        <v>0</v>
      </c>
      <c r="P635" s="10">
        <f>VLOOKUP($A635,'[1]Post consultation'!$A:$W,16,FALSE)</f>
        <v>0</v>
      </c>
      <c r="Q635" s="10" t="str">
        <f>VLOOKUP($A635,'[1]Post consultation'!$A:$W,17,FALSE)</f>
        <v>✓</v>
      </c>
      <c r="R635" s="10">
        <f>VLOOKUP($A635,'[1]Post consultation'!$A:$W,18,FALSE)</f>
        <v>0</v>
      </c>
      <c r="S635" s="10">
        <f>VLOOKUP($A635,'[1]Post consultation'!$A:$W,19,FALSE)</f>
        <v>0</v>
      </c>
      <c r="T635" s="10">
        <f>VLOOKUP($A635,'[1]Post consultation'!$A:$W,20,FALSE)</f>
        <v>0</v>
      </c>
      <c r="U635" s="10">
        <f>VLOOKUP($A635,'[1]Post consultation'!$A:$W,21,FALSE)</f>
        <v>0</v>
      </c>
      <c r="V635" s="10">
        <f>VLOOKUP($A635,'[1]Post consultation'!$A:$W,22,FALSE)</f>
        <v>0</v>
      </c>
      <c r="W635" s="10">
        <f>VLOOKUP($A635,'[1]Post consultation'!$A:$W,23,FALSE)</f>
        <v>0</v>
      </c>
    </row>
    <row r="636" spans="1:23" x14ac:dyDescent="0.4">
      <c r="A636" s="11" t="s">
        <v>1279</v>
      </c>
      <c r="B636" s="9" t="s">
        <v>1280</v>
      </c>
      <c r="C636" s="9" t="s">
        <v>1276</v>
      </c>
      <c r="D636" s="10" t="str">
        <f>VLOOKUP($A636,'[1]Post consultation'!$A:$W,4,FALSE)</f>
        <v>✓</v>
      </c>
      <c r="E636" s="10">
        <f>VLOOKUP($A636,'[1]Post consultation'!$A:$W,5,FALSE)</f>
        <v>0</v>
      </c>
      <c r="F636" s="10">
        <f>VLOOKUP($A636,'[1]Post consultation'!$A:$W,6,FALSE)</f>
        <v>0</v>
      </c>
      <c r="G636" s="10">
        <f>VLOOKUP($A636,'[1]Post consultation'!$A:$W,7,FALSE)</f>
        <v>0</v>
      </c>
      <c r="H636" s="10">
        <f>VLOOKUP($A636,'[1]Post consultation'!$A:$W,8,FALSE)</f>
        <v>0</v>
      </c>
      <c r="I636" s="10" t="str">
        <f>VLOOKUP($A636,'[1]Post consultation'!$A:$W,9,FALSE)</f>
        <v>✓</v>
      </c>
      <c r="J636" s="10" t="str">
        <f>VLOOKUP($A636,'[1]Post consultation'!$A:$W,10,FALSE)</f>
        <v>✓</v>
      </c>
      <c r="K636" s="10" t="str">
        <f>VLOOKUP($A636,'[1]Post consultation'!$A:$W,11,FALSE)</f>
        <v>✓</v>
      </c>
      <c r="L636" s="10" t="str">
        <f>VLOOKUP($A636,'[1]Post consultation'!$A:$W,12,FALSE)</f>
        <v>✓</v>
      </c>
      <c r="M636" s="10">
        <f>VLOOKUP($A636,'[1]Post consultation'!$A:$W,13,FALSE)</f>
        <v>0</v>
      </c>
      <c r="N636" s="10">
        <f>VLOOKUP($A636,'[1]Post consultation'!$A:$W,14,FALSE)</f>
        <v>0</v>
      </c>
      <c r="O636" s="10">
        <f>VLOOKUP($A636,'[1]Post consultation'!$A:$W,15,FALSE)</f>
        <v>0</v>
      </c>
      <c r="P636" s="10">
        <f>VLOOKUP($A636,'[1]Post consultation'!$A:$W,16,FALSE)</f>
        <v>0</v>
      </c>
      <c r="Q636" s="10" t="str">
        <f>VLOOKUP($A636,'[1]Post consultation'!$A:$W,17,FALSE)</f>
        <v>✓</v>
      </c>
      <c r="R636" s="10" t="str">
        <f>VLOOKUP($A636,'[1]Post consultation'!$A:$W,18,FALSE)</f>
        <v>✓</v>
      </c>
      <c r="S636" s="10">
        <f>VLOOKUP($A636,'[1]Post consultation'!$A:$W,19,FALSE)</f>
        <v>0</v>
      </c>
      <c r="T636" s="10">
        <f>VLOOKUP($A636,'[1]Post consultation'!$A:$W,20,FALSE)</f>
        <v>0</v>
      </c>
      <c r="U636" s="10">
        <f>VLOOKUP($A636,'[1]Post consultation'!$A:$W,21,FALSE)</f>
        <v>0</v>
      </c>
      <c r="V636" s="10">
        <f>VLOOKUP($A636,'[1]Post consultation'!$A:$W,22,FALSE)</f>
        <v>0</v>
      </c>
      <c r="W636" s="10">
        <f>VLOOKUP($A636,'[1]Post consultation'!$A:$W,23,FALSE)</f>
        <v>0</v>
      </c>
    </row>
    <row r="637" spans="1:23" x14ac:dyDescent="0.4">
      <c r="A637" s="11" t="s">
        <v>1281</v>
      </c>
      <c r="B637" s="9" t="s">
        <v>56</v>
      </c>
      <c r="C637" s="9" t="s">
        <v>1276</v>
      </c>
      <c r="D637" s="10" t="str">
        <f>VLOOKUP($A637,'[1]Post consultation'!$A:$W,4,FALSE)</f>
        <v>✓</v>
      </c>
      <c r="E637" s="10">
        <f>VLOOKUP($A637,'[1]Post consultation'!$A:$W,5,FALSE)</f>
        <v>0</v>
      </c>
      <c r="F637" s="10">
        <f>VLOOKUP($A637,'[1]Post consultation'!$A:$W,6,FALSE)</f>
        <v>0</v>
      </c>
      <c r="G637" s="10">
        <f>VLOOKUP($A637,'[1]Post consultation'!$A:$W,7,FALSE)</f>
        <v>0</v>
      </c>
      <c r="H637" s="10">
        <f>VLOOKUP($A637,'[1]Post consultation'!$A:$W,8,FALSE)</f>
        <v>0</v>
      </c>
      <c r="I637" s="10">
        <f>VLOOKUP($A637,'[1]Post consultation'!$A:$W,9,FALSE)</f>
        <v>0</v>
      </c>
      <c r="J637" s="10" t="str">
        <f>VLOOKUP($A637,'[1]Post consultation'!$A:$W,10,FALSE)</f>
        <v>✓</v>
      </c>
      <c r="K637" s="10" t="str">
        <f>VLOOKUP($A637,'[1]Post consultation'!$A:$W,11,FALSE)</f>
        <v>✓</v>
      </c>
      <c r="L637" s="10" t="str">
        <f>VLOOKUP($A637,'[1]Post consultation'!$A:$W,12,FALSE)</f>
        <v>✓</v>
      </c>
      <c r="M637" s="10">
        <f>VLOOKUP($A637,'[1]Post consultation'!$A:$W,13,FALSE)</f>
        <v>0</v>
      </c>
      <c r="N637" s="10" t="str">
        <f>VLOOKUP($A637,'[1]Post consultation'!$A:$W,14,FALSE)</f>
        <v>✓</v>
      </c>
      <c r="O637" s="10" t="str">
        <f>VLOOKUP($A637,'[1]Post consultation'!$A:$W,15,FALSE)</f>
        <v>✓</v>
      </c>
      <c r="P637" s="10">
        <f>VLOOKUP($A637,'[1]Post consultation'!$A:$W,16,FALSE)</f>
        <v>0</v>
      </c>
      <c r="Q637" s="10" t="str">
        <f>VLOOKUP($A637,'[1]Post consultation'!$A:$W,17,FALSE)</f>
        <v>✓</v>
      </c>
      <c r="R637" s="10">
        <f>VLOOKUP($A637,'[1]Post consultation'!$A:$W,18,FALSE)</f>
        <v>0</v>
      </c>
      <c r="S637" s="10">
        <f>VLOOKUP($A637,'[1]Post consultation'!$A:$W,19,FALSE)</f>
        <v>0</v>
      </c>
      <c r="T637" s="10">
        <f>VLOOKUP($A637,'[1]Post consultation'!$A:$W,20,FALSE)</f>
        <v>0</v>
      </c>
      <c r="U637" s="10">
        <f>VLOOKUP($A637,'[1]Post consultation'!$A:$W,21,FALSE)</f>
        <v>0</v>
      </c>
      <c r="V637" s="10">
        <f>VLOOKUP($A637,'[1]Post consultation'!$A:$W,22,FALSE)</f>
        <v>0</v>
      </c>
      <c r="W637" s="10">
        <f>VLOOKUP($A637,'[1]Post consultation'!$A:$W,23,FALSE)</f>
        <v>0</v>
      </c>
    </row>
    <row r="638" spans="1:23" x14ac:dyDescent="0.4">
      <c r="A638" s="11" t="s">
        <v>1282</v>
      </c>
      <c r="B638" s="9" t="s">
        <v>572</v>
      </c>
      <c r="C638" s="9" t="s">
        <v>1276</v>
      </c>
      <c r="D638" s="10" t="str">
        <f>VLOOKUP($A638,'[1]Post consultation'!$A:$W,4,FALSE)</f>
        <v>✓</v>
      </c>
      <c r="E638" s="10">
        <f>VLOOKUP($A638,'[1]Post consultation'!$A:$W,5,FALSE)</f>
        <v>0</v>
      </c>
      <c r="F638" s="10">
        <f>VLOOKUP($A638,'[1]Post consultation'!$A:$W,6,FALSE)</f>
        <v>0</v>
      </c>
      <c r="G638" s="10">
        <f>VLOOKUP($A638,'[1]Post consultation'!$A:$W,7,FALSE)</f>
        <v>0</v>
      </c>
      <c r="H638" s="10">
        <f>VLOOKUP($A638,'[1]Post consultation'!$A:$W,8,FALSE)</f>
        <v>0</v>
      </c>
      <c r="I638" s="10">
        <f>VLOOKUP($A638,'[1]Post consultation'!$A:$W,9,FALSE)</f>
        <v>0</v>
      </c>
      <c r="J638" s="10" t="str">
        <f>VLOOKUP($A638,'[1]Post consultation'!$A:$W,10,FALSE)</f>
        <v>✓</v>
      </c>
      <c r="K638" s="10">
        <f>VLOOKUP($A638,'[1]Post consultation'!$A:$W,11,FALSE)</f>
        <v>0</v>
      </c>
      <c r="L638" s="10" t="str">
        <f>VLOOKUP($A638,'[1]Post consultation'!$A:$W,12,FALSE)</f>
        <v>✓</v>
      </c>
      <c r="M638" s="10">
        <f>VLOOKUP($A638,'[1]Post consultation'!$A:$W,13,FALSE)</f>
        <v>0</v>
      </c>
      <c r="N638" s="10">
        <f>VLOOKUP($A638,'[1]Post consultation'!$A:$W,14,FALSE)</f>
        <v>0</v>
      </c>
      <c r="O638" s="10">
        <f>VLOOKUP($A638,'[1]Post consultation'!$A:$W,15,FALSE)</f>
        <v>0</v>
      </c>
      <c r="P638" s="10">
        <f>VLOOKUP($A638,'[1]Post consultation'!$A:$W,16,FALSE)</f>
        <v>0</v>
      </c>
      <c r="Q638" s="10" t="str">
        <f>VLOOKUP($A638,'[1]Post consultation'!$A:$W,17,FALSE)</f>
        <v>✓</v>
      </c>
      <c r="R638" s="10">
        <f>VLOOKUP($A638,'[1]Post consultation'!$A:$W,18,FALSE)</f>
        <v>0</v>
      </c>
      <c r="S638" s="10">
        <f>VLOOKUP($A638,'[1]Post consultation'!$A:$W,19,FALSE)</f>
        <v>0</v>
      </c>
      <c r="T638" s="10">
        <f>VLOOKUP($A638,'[1]Post consultation'!$A:$W,20,FALSE)</f>
        <v>0</v>
      </c>
      <c r="U638" s="10">
        <f>VLOOKUP($A638,'[1]Post consultation'!$A:$W,21,FALSE)</f>
        <v>0</v>
      </c>
      <c r="V638" s="10">
        <f>VLOOKUP($A638,'[1]Post consultation'!$A:$W,22,FALSE)</f>
        <v>0</v>
      </c>
      <c r="W638" s="10">
        <f>VLOOKUP($A638,'[1]Post consultation'!$A:$W,23,FALSE)</f>
        <v>0</v>
      </c>
    </row>
    <row r="639" spans="1:23" x14ac:dyDescent="0.4">
      <c r="A639" s="11" t="s">
        <v>1283</v>
      </c>
      <c r="B639" s="9" t="s">
        <v>1284</v>
      </c>
      <c r="C639" s="9" t="s">
        <v>1276</v>
      </c>
      <c r="D639" s="10" t="str">
        <f>VLOOKUP($A639,'[1]Post consultation'!$A:$W,4,FALSE)</f>
        <v>✓</v>
      </c>
      <c r="E639" s="10">
        <f>VLOOKUP($A639,'[1]Post consultation'!$A:$W,5,FALSE)</f>
        <v>0</v>
      </c>
      <c r="F639" s="10">
        <f>VLOOKUP($A639,'[1]Post consultation'!$A:$W,6,FALSE)</f>
        <v>0</v>
      </c>
      <c r="G639" s="10">
        <f>VLOOKUP($A639,'[1]Post consultation'!$A:$W,7,FALSE)</f>
        <v>0</v>
      </c>
      <c r="H639" s="10">
        <f>VLOOKUP($A639,'[1]Post consultation'!$A:$W,8,FALSE)</f>
        <v>0</v>
      </c>
      <c r="I639" s="10">
        <f>VLOOKUP($A639,'[1]Post consultation'!$A:$W,9,FALSE)</f>
        <v>0</v>
      </c>
      <c r="J639" s="10">
        <f>VLOOKUP($A639,'[1]Post consultation'!$A:$W,10,FALSE)</f>
        <v>0</v>
      </c>
      <c r="K639" s="10" t="str">
        <f>VLOOKUP($A639,'[1]Post consultation'!$A:$W,11,FALSE)</f>
        <v>✓</v>
      </c>
      <c r="L639" s="10" t="str">
        <f>VLOOKUP($A639,'[1]Post consultation'!$A:$W,12,FALSE)</f>
        <v>✓</v>
      </c>
      <c r="M639" s="10">
        <f>VLOOKUP($A639,'[1]Post consultation'!$A:$W,13,FALSE)</f>
        <v>0</v>
      </c>
      <c r="N639" s="10" t="str">
        <f>VLOOKUP($A639,'[1]Post consultation'!$A:$W,14,FALSE)</f>
        <v>✓</v>
      </c>
      <c r="O639" s="10">
        <f>VLOOKUP($A639,'[1]Post consultation'!$A:$W,15,FALSE)</f>
        <v>0</v>
      </c>
      <c r="P639" s="10">
        <f>VLOOKUP($A639,'[1]Post consultation'!$A:$W,16,FALSE)</f>
        <v>0</v>
      </c>
      <c r="Q639" s="10" t="str">
        <f>VLOOKUP($A639,'[1]Post consultation'!$A:$W,17,FALSE)</f>
        <v>✓</v>
      </c>
      <c r="R639" s="10">
        <f>VLOOKUP($A639,'[1]Post consultation'!$A:$W,18,FALSE)</f>
        <v>0</v>
      </c>
      <c r="S639" s="10">
        <f>VLOOKUP($A639,'[1]Post consultation'!$A:$W,19,FALSE)</f>
        <v>0</v>
      </c>
      <c r="T639" s="10">
        <f>VLOOKUP($A639,'[1]Post consultation'!$A:$W,20,FALSE)</f>
        <v>0</v>
      </c>
      <c r="U639" s="10">
        <f>VLOOKUP($A639,'[1]Post consultation'!$A:$W,21,FALSE)</f>
        <v>0</v>
      </c>
      <c r="V639" s="10">
        <f>VLOOKUP($A639,'[1]Post consultation'!$A:$W,22,FALSE)</f>
        <v>0</v>
      </c>
      <c r="W639" s="10">
        <f>VLOOKUP($A639,'[1]Post consultation'!$A:$W,23,FALSE)</f>
        <v>0</v>
      </c>
    </row>
    <row r="640" spans="1:23" x14ac:dyDescent="0.4">
      <c r="A640" s="11" t="s">
        <v>1285</v>
      </c>
      <c r="B640" s="9" t="s">
        <v>1286</v>
      </c>
      <c r="C640" s="9" t="s">
        <v>1276</v>
      </c>
      <c r="D640" s="10" t="str">
        <f>VLOOKUP($A640,'[1]Post consultation'!$A:$W,4,FALSE)</f>
        <v>✓</v>
      </c>
      <c r="E640" s="10">
        <f>VLOOKUP($A640,'[1]Post consultation'!$A:$W,5,FALSE)</f>
        <v>0</v>
      </c>
      <c r="F640" s="10">
        <f>VLOOKUP($A640,'[1]Post consultation'!$A:$W,6,FALSE)</f>
        <v>0</v>
      </c>
      <c r="G640" s="10">
        <f>VLOOKUP($A640,'[1]Post consultation'!$A:$W,7,FALSE)</f>
        <v>0</v>
      </c>
      <c r="H640" s="10">
        <f>VLOOKUP($A640,'[1]Post consultation'!$A:$W,8,FALSE)</f>
        <v>0</v>
      </c>
      <c r="I640" s="10" t="str">
        <f>VLOOKUP($A640,'[1]Post consultation'!$A:$W,9,FALSE)</f>
        <v>✓</v>
      </c>
      <c r="J640" s="10" t="str">
        <f>VLOOKUP($A640,'[1]Post consultation'!$A:$W,10,FALSE)</f>
        <v>✓</v>
      </c>
      <c r="K640" s="10" t="str">
        <f>VLOOKUP($A640,'[1]Post consultation'!$A:$W,11,FALSE)</f>
        <v>✓</v>
      </c>
      <c r="L640" s="10" t="str">
        <f>VLOOKUP($A640,'[1]Post consultation'!$A:$W,12,FALSE)</f>
        <v>✓</v>
      </c>
      <c r="M640" s="10">
        <f>VLOOKUP($A640,'[1]Post consultation'!$A:$W,13,FALSE)</f>
        <v>0</v>
      </c>
      <c r="N640" s="10" t="str">
        <f>VLOOKUP($A640,'[1]Post consultation'!$A:$W,14,FALSE)</f>
        <v>✓</v>
      </c>
      <c r="O640" s="10" t="str">
        <f>VLOOKUP($A640,'[1]Post consultation'!$A:$W,15,FALSE)</f>
        <v>✓</v>
      </c>
      <c r="P640" s="10">
        <f>VLOOKUP($A640,'[1]Post consultation'!$A:$W,16,FALSE)</f>
        <v>0</v>
      </c>
      <c r="Q640" s="10" t="str">
        <f>VLOOKUP($A640,'[1]Post consultation'!$A:$W,17,FALSE)</f>
        <v>✓</v>
      </c>
      <c r="R640" s="10">
        <f>VLOOKUP($A640,'[1]Post consultation'!$A:$W,18,FALSE)</f>
        <v>0</v>
      </c>
      <c r="S640" s="10">
        <f>VLOOKUP($A640,'[1]Post consultation'!$A:$W,19,FALSE)</f>
        <v>0</v>
      </c>
      <c r="T640" s="10">
        <f>VLOOKUP($A640,'[1]Post consultation'!$A:$W,20,FALSE)</f>
        <v>0</v>
      </c>
      <c r="U640" s="10">
        <f>VLOOKUP($A640,'[1]Post consultation'!$A:$W,21,FALSE)</f>
        <v>0</v>
      </c>
      <c r="V640" s="10">
        <f>VLOOKUP($A640,'[1]Post consultation'!$A:$W,22,FALSE)</f>
        <v>0</v>
      </c>
      <c r="W640" s="10">
        <f>VLOOKUP($A640,'[1]Post consultation'!$A:$W,23,FALSE)</f>
        <v>0</v>
      </c>
    </row>
    <row r="641" spans="1:23" x14ac:dyDescent="0.4">
      <c r="A641" s="11" t="s">
        <v>1287</v>
      </c>
      <c r="B641" s="9" t="s">
        <v>343</v>
      </c>
      <c r="C641" s="9" t="s">
        <v>1276</v>
      </c>
      <c r="D641" s="10" t="str">
        <f>VLOOKUP($A641,'[1]Post consultation'!$A:$W,4,FALSE)</f>
        <v>✓</v>
      </c>
      <c r="E641" s="10">
        <f>VLOOKUP($A641,'[1]Post consultation'!$A:$W,5,FALSE)</f>
        <v>0</v>
      </c>
      <c r="F641" s="10">
        <f>VLOOKUP($A641,'[1]Post consultation'!$A:$W,6,FALSE)</f>
        <v>0</v>
      </c>
      <c r="G641" s="10">
        <f>VLOOKUP($A641,'[1]Post consultation'!$A:$W,7,FALSE)</f>
        <v>0</v>
      </c>
      <c r="H641" s="10">
        <f>VLOOKUP($A641,'[1]Post consultation'!$A:$W,8,FALSE)</f>
        <v>0</v>
      </c>
      <c r="I641" s="10">
        <f>VLOOKUP($A641,'[1]Post consultation'!$A:$W,9,FALSE)</f>
        <v>0</v>
      </c>
      <c r="J641" s="10" t="str">
        <f>VLOOKUP($A641,'[1]Post consultation'!$A:$W,10,FALSE)</f>
        <v>✓</v>
      </c>
      <c r="K641" s="10">
        <f>VLOOKUP($A641,'[1]Post consultation'!$A:$W,11,FALSE)</f>
        <v>0</v>
      </c>
      <c r="L641" s="10" t="str">
        <f>VLOOKUP($A641,'[1]Post consultation'!$A:$W,12,FALSE)</f>
        <v>✓</v>
      </c>
      <c r="M641" s="10">
        <f>VLOOKUP($A641,'[1]Post consultation'!$A:$W,13,FALSE)</f>
        <v>0</v>
      </c>
      <c r="N641" s="10">
        <f>VLOOKUP($A641,'[1]Post consultation'!$A:$W,14,FALSE)</f>
        <v>0</v>
      </c>
      <c r="O641" s="10">
        <f>VLOOKUP($A641,'[1]Post consultation'!$A:$W,15,FALSE)</f>
        <v>0</v>
      </c>
      <c r="P641" s="10">
        <f>VLOOKUP($A641,'[1]Post consultation'!$A:$W,16,FALSE)</f>
        <v>0</v>
      </c>
      <c r="Q641" s="10" t="str">
        <f>VLOOKUP($A641,'[1]Post consultation'!$A:$W,17,FALSE)</f>
        <v>✓</v>
      </c>
      <c r="R641" s="10">
        <f>VLOOKUP($A641,'[1]Post consultation'!$A:$W,18,FALSE)</f>
        <v>0</v>
      </c>
      <c r="S641" s="10">
        <f>VLOOKUP($A641,'[1]Post consultation'!$A:$W,19,FALSE)</f>
        <v>0</v>
      </c>
      <c r="T641" s="10">
        <f>VLOOKUP($A641,'[1]Post consultation'!$A:$W,20,FALSE)</f>
        <v>0</v>
      </c>
      <c r="U641" s="10">
        <f>VLOOKUP($A641,'[1]Post consultation'!$A:$W,21,FALSE)</f>
        <v>0</v>
      </c>
      <c r="V641" s="10">
        <f>VLOOKUP($A641,'[1]Post consultation'!$A:$W,22,FALSE)</f>
        <v>0</v>
      </c>
      <c r="W641" s="10">
        <f>VLOOKUP($A641,'[1]Post consultation'!$A:$W,23,FALSE)</f>
        <v>0</v>
      </c>
    </row>
    <row r="642" spans="1:23" x14ac:dyDescent="0.4">
      <c r="A642" s="11" t="s">
        <v>1288</v>
      </c>
      <c r="B642" s="9" t="s">
        <v>1289</v>
      </c>
      <c r="C642" s="9" t="s">
        <v>1290</v>
      </c>
      <c r="D642" s="10" t="str">
        <f>VLOOKUP($A642,'[1]Post consultation'!$A:$W,4,FALSE)</f>
        <v>✓</v>
      </c>
      <c r="E642" s="10">
        <f>VLOOKUP($A642,'[1]Post consultation'!$A:$W,5,FALSE)</f>
        <v>0</v>
      </c>
      <c r="F642" s="10">
        <f>VLOOKUP($A642,'[1]Post consultation'!$A:$W,6,FALSE)</f>
        <v>0</v>
      </c>
      <c r="G642" s="10">
        <f>VLOOKUP($A642,'[1]Post consultation'!$A:$W,7,FALSE)</f>
        <v>0</v>
      </c>
      <c r="H642" s="10">
        <f>VLOOKUP($A642,'[1]Post consultation'!$A:$W,8,FALSE)</f>
        <v>0</v>
      </c>
      <c r="I642" s="10">
        <f>VLOOKUP($A642,'[1]Post consultation'!$A:$W,9,FALSE)</f>
        <v>0</v>
      </c>
      <c r="J642" s="10" t="str">
        <f>VLOOKUP($A642,'[1]Post consultation'!$A:$W,10,FALSE)</f>
        <v>✓</v>
      </c>
      <c r="K642" s="10">
        <f>VLOOKUP($A642,'[1]Post consultation'!$A:$W,11,FALSE)</f>
        <v>0</v>
      </c>
      <c r="L642" s="10" t="str">
        <f>VLOOKUP($A642,'[1]Post consultation'!$A:$W,12,FALSE)</f>
        <v>✓</v>
      </c>
      <c r="M642" s="10">
        <f>VLOOKUP($A642,'[1]Post consultation'!$A:$W,13,FALSE)</f>
        <v>0</v>
      </c>
      <c r="N642" s="10">
        <f>VLOOKUP($A642,'[1]Post consultation'!$A:$W,14,FALSE)</f>
        <v>0</v>
      </c>
      <c r="O642" s="10">
        <f>VLOOKUP($A642,'[1]Post consultation'!$A:$W,15,FALSE)</f>
        <v>0</v>
      </c>
      <c r="P642" s="10">
        <f>VLOOKUP($A642,'[1]Post consultation'!$A:$W,16,FALSE)</f>
        <v>0</v>
      </c>
      <c r="Q642" s="10" t="str">
        <f>VLOOKUP($A642,'[1]Post consultation'!$A:$W,17,FALSE)</f>
        <v>✓</v>
      </c>
      <c r="R642" s="10">
        <f>VLOOKUP($A642,'[1]Post consultation'!$A:$W,18,FALSE)</f>
        <v>0</v>
      </c>
      <c r="S642" s="10">
        <f>VLOOKUP($A642,'[1]Post consultation'!$A:$W,19,FALSE)</f>
        <v>0</v>
      </c>
      <c r="T642" s="10">
        <f>VLOOKUP($A642,'[1]Post consultation'!$A:$W,20,FALSE)</f>
        <v>0</v>
      </c>
      <c r="U642" s="10">
        <f>VLOOKUP($A642,'[1]Post consultation'!$A:$W,21,FALSE)</f>
        <v>0</v>
      </c>
      <c r="V642" s="10">
        <f>VLOOKUP($A642,'[1]Post consultation'!$A:$W,22,FALSE)</f>
        <v>0</v>
      </c>
      <c r="W642" s="10">
        <f>VLOOKUP($A642,'[1]Post consultation'!$A:$W,23,FALSE)</f>
        <v>0</v>
      </c>
    </row>
    <row r="643" spans="1:23" x14ac:dyDescent="0.4">
      <c r="A643" s="11" t="s">
        <v>1291</v>
      </c>
      <c r="B643" s="9" t="s">
        <v>50</v>
      </c>
      <c r="C643" s="9" t="s">
        <v>1290</v>
      </c>
      <c r="D643" s="10" t="str">
        <f>VLOOKUP($A643,'[1]Post consultation'!$A:$W,4,FALSE)</f>
        <v>✓</v>
      </c>
      <c r="E643" s="10">
        <f>VLOOKUP($A643,'[1]Post consultation'!$A:$W,5,FALSE)</f>
        <v>0</v>
      </c>
      <c r="F643" s="10">
        <f>VLOOKUP($A643,'[1]Post consultation'!$A:$W,6,FALSE)</f>
        <v>0</v>
      </c>
      <c r="G643" s="10">
        <f>VLOOKUP($A643,'[1]Post consultation'!$A:$W,7,FALSE)</f>
        <v>0</v>
      </c>
      <c r="H643" s="10">
        <f>VLOOKUP($A643,'[1]Post consultation'!$A:$W,8,FALSE)</f>
        <v>0</v>
      </c>
      <c r="I643" s="10">
        <f>VLOOKUP($A643,'[1]Post consultation'!$A:$W,9,FALSE)</f>
        <v>0</v>
      </c>
      <c r="J643" s="10" t="str">
        <f>VLOOKUP($A643,'[1]Post consultation'!$A:$W,10,FALSE)</f>
        <v>✓</v>
      </c>
      <c r="K643" s="10">
        <f>VLOOKUP($A643,'[1]Post consultation'!$A:$W,11,FALSE)</f>
        <v>0</v>
      </c>
      <c r="L643" s="10" t="str">
        <f>VLOOKUP($A643,'[1]Post consultation'!$A:$W,12,FALSE)</f>
        <v>✓</v>
      </c>
      <c r="M643" s="10">
        <f>VLOOKUP($A643,'[1]Post consultation'!$A:$W,13,FALSE)</f>
        <v>0</v>
      </c>
      <c r="N643" s="10">
        <f>VLOOKUP($A643,'[1]Post consultation'!$A:$W,14,FALSE)</f>
        <v>0</v>
      </c>
      <c r="O643" s="10">
        <f>VLOOKUP($A643,'[1]Post consultation'!$A:$W,15,FALSE)</f>
        <v>0</v>
      </c>
      <c r="P643" s="10">
        <f>VLOOKUP($A643,'[1]Post consultation'!$A:$W,16,FALSE)</f>
        <v>0</v>
      </c>
      <c r="Q643" s="10" t="str">
        <f>VLOOKUP($A643,'[1]Post consultation'!$A:$W,17,FALSE)</f>
        <v>✓</v>
      </c>
      <c r="R643" s="10">
        <f>VLOOKUP($A643,'[1]Post consultation'!$A:$W,18,FALSE)</f>
        <v>0</v>
      </c>
      <c r="S643" s="10">
        <f>VLOOKUP($A643,'[1]Post consultation'!$A:$W,19,FALSE)</f>
        <v>0</v>
      </c>
      <c r="T643" s="10">
        <f>VLOOKUP($A643,'[1]Post consultation'!$A:$W,20,FALSE)</f>
        <v>0</v>
      </c>
      <c r="U643" s="10">
        <f>VLOOKUP($A643,'[1]Post consultation'!$A:$W,21,FALSE)</f>
        <v>0</v>
      </c>
      <c r="V643" s="10">
        <f>VLOOKUP($A643,'[1]Post consultation'!$A:$W,22,FALSE)</f>
        <v>0</v>
      </c>
      <c r="W643" s="10">
        <f>VLOOKUP($A643,'[1]Post consultation'!$A:$W,23,FALSE)</f>
        <v>0</v>
      </c>
    </row>
    <row r="644" spans="1:23" x14ac:dyDescent="0.4">
      <c r="A644" s="11" t="s">
        <v>1292</v>
      </c>
      <c r="B644" s="9" t="s">
        <v>1293</v>
      </c>
      <c r="C644" s="9" t="s">
        <v>1276</v>
      </c>
      <c r="D644" s="10" t="str">
        <f>VLOOKUP($A644,'[1]Post consultation'!$A:$W,4,FALSE)</f>
        <v>✓</v>
      </c>
      <c r="E644" s="10">
        <f>VLOOKUP($A644,'[1]Post consultation'!$A:$W,5,FALSE)</f>
        <v>0</v>
      </c>
      <c r="F644" s="10">
        <f>VLOOKUP($A644,'[1]Post consultation'!$A:$W,6,FALSE)</f>
        <v>0</v>
      </c>
      <c r="G644" s="10">
        <f>VLOOKUP($A644,'[1]Post consultation'!$A:$W,7,FALSE)</f>
        <v>0</v>
      </c>
      <c r="H644" s="10">
        <f>VLOOKUP($A644,'[1]Post consultation'!$A:$W,8,FALSE)</f>
        <v>0</v>
      </c>
      <c r="I644" s="10" t="str">
        <f>VLOOKUP($A644,'[1]Post consultation'!$A:$W,9,FALSE)</f>
        <v>✓</v>
      </c>
      <c r="J644" s="10" t="str">
        <f>VLOOKUP($A644,'[1]Post consultation'!$A:$W,10,FALSE)</f>
        <v>✓</v>
      </c>
      <c r="K644" s="10">
        <f>VLOOKUP($A644,'[1]Post consultation'!$A:$W,11,FALSE)</f>
        <v>0</v>
      </c>
      <c r="L644" s="10" t="str">
        <f>VLOOKUP($A644,'[1]Post consultation'!$A:$W,12,FALSE)</f>
        <v>✓</v>
      </c>
      <c r="M644" s="10">
        <f>VLOOKUP($A644,'[1]Post consultation'!$A:$W,13,FALSE)</f>
        <v>0</v>
      </c>
      <c r="N644" s="10">
        <f>VLOOKUP($A644,'[1]Post consultation'!$A:$W,14,FALSE)</f>
        <v>0</v>
      </c>
      <c r="O644" s="10">
        <f>VLOOKUP($A644,'[1]Post consultation'!$A:$W,15,FALSE)</f>
        <v>0</v>
      </c>
      <c r="P644" s="10">
        <f>VLOOKUP($A644,'[1]Post consultation'!$A:$W,16,FALSE)</f>
        <v>0</v>
      </c>
      <c r="Q644" s="10" t="str">
        <f>VLOOKUP($A644,'[1]Post consultation'!$A:$W,17,FALSE)</f>
        <v>✓</v>
      </c>
      <c r="R644" s="10">
        <f>VLOOKUP($A644,'[1]Post consultation'!$A:$W,18,FALSE)</f>
        <v>0</v>
      </c>
      <c r="S644" s="10">
        <f>VLOOKUP($A644,'[1]Post consultation'!$A:$W,19,FALSE)</f>
        <v>0</v>
      </c>
      <c r="T644" s="10">
        <f>VLOOKUP($A644,'[1]Post consultation'!$A:$W,20,FALSE)</f>
        <v>0</v>
      </c>
      <c r="U644" s="10">
        <f>VLOOKUP($A644,'[1]Post consultation'!$A:$W,21,FALSE)</f>
        <v>0</v>
      </c>
      <c r="V644" s="10">
        <f>VLOOKUP($A644,'[1]Post consultation'!$A:$W,22,FALSE)</f>
        <v>0</v>
      </c>
      <c r="W644" s="10">
        <f>VLOOKUP($A644,'[1]Post consultation'!$A:$W,23,FALSE)</f>
        <v>0</v>
      </c>
    </row>
    <row r="645" spans="1:23" x14ac:dyDescent="0.4">
      <c r="A645" s="11" t="s">
        <v>1294</v>
      </c>
      <c r="B645" s="9" t="s">
        <v>1295</v>
      </c>
      <c r="C645" s="9" t="s">
        <v>1276</v>
      </c>
      <c r="D645" s="10" t="str">
        <f>VLOOKUP($A645,'[1]Post consultation'!$A:$W,4,FALSE)</f>
        <v>✓</v>
      </c>
      <c r="E645" s="10">
        <f>VLOOKUP($A645,'[1]Post consultation'!$A:$W,5,FALSE)</f>
        <v>0</v>
      </c>
      <c r="F645" s="10">
        <f>VLOOKUP($A645,'[1]Post consultation'!$A:$W,6,FALSE)</f>
        <v>0</v>
      </c>
      <c r="G645" s="10">
        <f>VLOOKUP($A645,'[1]Post consultation'!$A:$W,7,FALSE)</f>
        <v>0</v>
      </c>
      <c r="H645" s="10">
        <f>VLOOKUP($A645,'[1]Post consultation'!$A:$W,8,FALSE)</f>
        <v>0</v>
      </c>
      <c r="I645" s="10">
        <f>VLOOKUP($A645,'[1]Post consultation'!$A:$W,9,FALSE)</f>
        <v>0</v>
      </c>
      <c r="J645" s="10" t="str">
        <f>VLOOKUP($A645,'[1]Post consultation'!$A:$W,10,FALSE)</f>
        <v>✓</v>
      </c>
      <c r="K645" s="10" t="str">
        <f>VLOOKUP($A645,'[1]Post consultation'!$A:$W,11,FALSE)</f>
        <v>✓</v>
      </c>
      <c r="L645" s="10" t="str">
        <f>VLOOKUP($A645,'[1]Post consultation'!$A:$W,12,FALSE)</f>
        <v>✓</v>
      </c>
      <c r="M645" s="10">
        <f>VLOOKUP($A645,'[1]Post consultation'!$A:$W,13,FALSE)</f>
        <v>0</v>
      </c>
      <c r="N645" s="10">
        <f>VLOOKUP($A645,'[1]Post consultation'!$A:$W,14,FALSE)</f>
        <v>0</v>
      </c>
      <c r="O645" s="10">
        <f>VLOOKUP($A645,'[1]Post consultation'!$A:$W,15,FALSE)</f>
        <v>0</v>
      </c>
      <c r="P645" s="10">
        <f>VLOOKUP($A645,'[1]Post consultation'!$A:$W,16,FALSE)</f>
        <v>0</v>
      </c>
      <c r="Q645" s="10" t="str">
        <f>VLOOKUP($A645,'[1]Post consultation'!$A:$W,17,FALSE)</f>
        <v>✓</v>
      </c>
      <c r="R645" s="10" t="str">
        <f>VLOOKUP($A645,'[1]Post consultation'!$A:$W,18,FALSE)</f>
        <v>✓</v>
      </c>
      <c r="S645" s="10">
        <f>VLOOKUP($A645,'[1]Post consultation'!$A:$W,19,FALSE)</f>
        <v>0</v>
      </c>
      <c r="T645" s="10">
        <f>VLOOKUP($A645,'[1]Post consultation'!$A:$W,20,FALSE)</f>
        <v>0</v>
      </c>
      <c r="U645" s="10">
        <f>VLOOKUP($A645,'[1]Post consultation'!$A:$W,21,FALSE)</f>
        <v>0</v>
      </c>
      <c r="V645" s="10">
        <f>VLOOKUP($A645,'[1]Post consultation'!$A:$W,22,FALSE)</f>
        <v>0</v>
      </c>
      <c r="W645" s="10">
        <f>VLOOKUP($A645,'[1]Post consultation'!$A:$W,23,FALSE)</f>
        <v>0</v>
      </c>
    </row>
    <row r="646" spans="1:23" x14ac:dyDescent="0.4">
      <c r="A646" s="11" t="s">
        <v>1296</v>
      </c>
      <c r="B646" s="9" t="s">
        <v>85</v>
      </c>
      <c r="C646" s="9" t="s">
        <v>1290</v>
      </c>
      <c r="D646" s="10" t="str">
        <f>VLOOKUP($A646,'[1]Post consultation'!$A:$W,4,FALSE)</f>
        <v>✓</v>
      </c>
      <c r="E646" s="10">
        <f>VLOOKUP($A646,'[1]Post consultation'!$A:$W,5,FALSE)</f>
        <v>0</v>
      </c>
      <c r="F646" s="10">
        <f>VLOOKUP($A646,'[1]Post consultation'!$A:$W,6,FALSE)</f>
        <v>0</v>
      </c>
      <c r="G646" s="10">
        <f>VLOOKUP($A646,'[1]Post consultation'!$A:$W,7,FALSE)</f>
        <v>0</v>
      </c>
      <c r="H646" s="10">
        <f>VLOOKUP($A646,'[1]Post consultation'!$A:$W,8,FALSE)</f>
        <v>0</v>
      </c>
      <c r="I646" s="10">
        <f>VLOOKUP($A646,'[1]Post consultation'!$A:$W,9,FALSE)</f>
        <v>0</v>
      </c>
      <c r="J646" s="10" t="str">
        <f>VLOOKUP($A646,'[1]Post consultation'!$A:$W,10,FALSE)</f>
        <v>✓</v>
      </c>
      <c r="K646" s="10">
        <f>VLOOKUP($A646,'[1]Post consultation'!$A:$W,11,FALSE)</f>
        <v>0</v>
      </c>
      <c r="L646" s="10" t="str">
        <f>VLOOKUP($A646,'[1]Post consultation'!$A:$W,12,FALSE)</f>
        <v>✓</v>
      </c>
      <c r="M646" s="10">
        <f>VLOOKUP($A646,'[1]Post consultation'!$A:$W,13,FALSE)</f>
        <v>0</v>
      </c>
      <c r="N646" s="10">
        <f>VLOOKUP($A646,'[1]Post consultation'!$A:$W,14,FALSE)</f>
        <v>0</v>
      </c>
      <c r="O646" s="10">
        <f>VLOOKUP($A646,'[1]Post consultation'!$A:$W,15,FALSE)</f>
        <v>0</v>
      </c>
      <c r="P646" s="10">
        <f>VLOOKUP($A646,'[1]Post consultation'!$A:$W,16,FALSE)</f>
        <v>0</v>
      </c>
      <c r="Q646" s="10" t="str">
        <f>VLOOKUP($A646,'[1]Post consultation'!$A:$W,17,FALSE)</f>
        <v>✓</v>
      </c>
      <c r="R646" s="10">
        <f>VLOOKUP($A646,'[1]Post consultation'!$A:$W,18,FALSE)</f>
        <v>0</v>
      </c>
      <c r="S646" s="10">
        <f>VLOOKUP($A646,'[1]Post consultation'!$A:$W,19,FALSE)</f>
        <v>0</v>
      </c>
      <c r="T646" s="10">
        <f>VLOOKUP($A646,'[1]Post consultation'!$A:$W,20,FALSE)</f>
        <v>0</v>
      </c>
      <c r="U646" s="10">
        <f>VLOOKUP($A646,'[1]Post consultation'!$A:$W,21,FALSE)</f>
        <v>0</v>
      </c>
      <c r="V646" s="10">
        <f>VLOOKUP($A646,'[1]Post consultation'!$A:$W,22,FALSE)</f>
        <v>0</v>
      </c>
      <c r="W646" s="10">
        <f>VLOOKUP($A646,'[1]Post consultation'!$A:$W,23,FALSE)</f>
        <v>0</v>
      </c>
    </row>
    <row r="647" spans="1:23" x14ac:dyDescent="0.4">
      <c r="A647" s="11" t="s">
        <v>1297</v>
      </c>
      <c r="B647" s="9" t="s">
        <v>1298</v>
      </c>
      <c r="C647" s="9" t="s">
        <v>1299</v>
      </c>
      <c r="D647" s="10" t="str">
        <f>VLOOKUP($A647,'[1]Post consultation'!$A:$W,4,FALSE)</f>
        <v>✓</v>
      </c>
      <c r="E647" s="10">
        <f>VLOOKUP($A647,'[1]Post consultation'!$A:$W,5,FALSE)</f>
        <v>0</v>
      </c>
      <c r="F647" s="10">
        <f>VLOOKUP($A647,'[1]Post consultation'!$A:$W,6,FALSE)</f>
        <v>0</v>
      </c>
      <c r="G647" s="10">
        <f>VLOOKUP($A647,'[1]Post consultation'!$A:$W,7,FALSE)</f>
        <v>0</v>
      </c>
      <c r="H647" s="10">
        <f>VLOOKUP($A647,'[1]Post consultation'!$A:$W,8,FALSE)</f>
        <v>0</v>
      </c>
      <c r="I647" s="10" t="str">
        <f>VLOOKUP($A647,'[1]Post consultation'!$A:$W,9,FALSE)</f>
        <v>✓</v>
      </c>
      <c r="J647" s="10" t="str">
        <f>VLOOKUP($A647,'[1]Post consultation'!$A:$W,10,FALSE)</f>
        <v>✓</v>
      </c>
      <c r="K647" s="10">
        <f>VLOOKUP($A647,'[1]Post consultation'!$A:$W,11,FALSE)</f>
        <v>0</v>
      </c>
      <c r="L647" s="10" t="str">
        <f>VLOOKUP($A647,'[1]Post consultation'!$A:$W,12,FALSE)</f>
        <v>✓</v>
      </c>
      <c r="M647" s="10">
        <f>VLOOKUP($A647,'[1]Post consultation'!$A:$W,13,FALSE)</f>
        <v>0</v>
      </c>
      <c r="N647" s="10">
        <f>VLOOKUP($A647,'[1]Post consultation'!$A:$W,14,FALSE)</f>
        <v>0</v>
      </c>
      <c r="O647" s="10">
        <f>VLOOKUP($A647,'[1]Post consultation'!$A:$W,15,FALSE)</f>
        <v>0</v>
      </c>
      <c r="P647" s="10">
        <f>VLOOKUP($A647,'[1]Post consultation'!$A:$W,16,FALSE)</f>
        <v>0</v>
      </c>
      <c r="Q647" s="10" t="str">
        <f>VLOOKUP($A647,'[1]Post consultation'!$A:$W,17,FALSE)</f>
        <v>✓</v>
      </c>
      <c r="R647" s="10">
        <f>VLOOKUP($A647,'[1]Post consultation'!$A:$W,18,FALSE)</f>
        <v>0</v>
      </c>
      <c r="S647" s="10">
        <f>VLOOKUP($A647,'[1]Post consultation'!$A:$W,19,FALSE)</f>
        <v>0</v>
      </c>
      <c r="T647" s="10">
        <f>VLOOKUP($A647,'[1]Post consultation'!$A:$W,20,FALSE)</f>
        <v>0</v>
      </c>
      <c r="U647" s="10">
        <f>VLOOKUP($A647,'[1]Post consultation'!$A:$W,21,FALSE)</f>
        <v>0</v>
      </c>
      <c r="V647" s="10">
        <f>VLOOKUP($A647,'[1]Post consultation'!$A:$W,22,FALSE)</f>
        <v>0</v>
      </c>
      <c r="W647" s="10">
        <f>VLOOKUP($A647,'[1]Post consultation'!$A:$W,23,FALSE)</f>
        <v>0</v>
      </c>
    </row>
    <row r="648" spans="1:23" x14ac:dyDescent="0.4">
      <c r="A648" s="11" t="s">
        <v>1300</v>
      </c>
      <c r="B648" s="9" t="s">
        <v>1301</v>
      </c>
      <c r="C648" s="9" t="s">
        <v>1276</v>
      </c>
      <c r="D648" s="10" t="str">
        <f>VLOOKUP($A648,'[1]Post consultation'!$A:$W,4,FALSE)</f>
        <v>✓</v>
      </c>
      <c r="E648" s="10">
        <f>VLOOKUP($A648,'[1]Post consultation'!$A:$W,5,FALSE)</f>
        <v>0</v>
      </c>
      <c r="F648" s="10">
        <f>VLOOKUP($A648,'[1]Post consultation'!$A:$W,6,FALSE)</f>
        <v>0</v>
      </c>
      <c r="G648" s="10">
        <f>VLOOKUP($A648,'[1]Post consultation'!$A:$W,7,FALSE)</f>
        <v>0</v>
      </c>
      <c r="H648" s="10">
        <f>VLOOKUP($A648,'[1]Post consultation'!$A:$W,8,FALSE)</f>
        <v>0</v>
      </c>
      <c r="I648" s="10" t="str">
        <f>VLOOKUP($A648,'[1]Post consultation'!$A:$W,9,FALSE)</f>
        <v>✓</v>
      </c>
      <c r="J648" s="10" t="str">
        <f>VLOOKUP($A648,'[1]Post consultation'!$A:$W,10,FALSE)</f>
        <v>✓</v>
      </c>
      <c r="K648" s="10">
        <f>VLOOKUP($A648,'[1]Post consultation'!$A:$W,11,FALSE)</f>
        <v>0</v>
      </c>
      <c r="L648" s="10" t="str">
        <f>VLOOKUP($A648,'[1]Post consultation'!$A:$W,12,FALSE)</f>
        <v>✓</v>
      </c>
      <c r="M648" s="10">
        <f>VLOOKUP($A648,'[1]Post consultation'!$A:$W,13,FALSE)</f>
        <v>0</v>
      </c>
      <c r="N648" s="10">
        <f>VLOOKUP($A648,'[1]Post consultation'!$A:$W,14,FALSE)</f>
        <v>0</v>
      </c>
      <c r="O648" s="10">
        <f>VLOOKUP($A648,'[1]Post consultation'!$A:$W,15,FALSE)</f>
        <v>0</v>
      </c>
      <c r="P648" s="10">
        <f>VLOOKUP($A648,'[1]Post consultation'!$A:$W,16,FALSE)</f>
        <v>0</v>
      </c>
      <c r="Q648" s="10" t="str">
        <f>VLOOKUP($A648,'[1]Post consultation'!$A:$W,17,FALSE)</f>
        <v>✓</v>
      </c>
      <c r="R648" s="10">
        <f>VLOOKUP($A648,'[1]Post consultation'!$A:$W,18,FALSE)</f>
        <v>0</v>
      </c>
      <c r="S648" s="10">
        <f>VLOOKUP($A648,'[1]Post consultation'!$A:$W,19,FALSE)</f>
        <v>0</v>
      </c>
      <c r="T648" s="10">
        <f>VLOOKUP($A648,'[1]Post consultation'!$A:$W,20,FALSE)</f>
        <v>0</v>
      </c>
      <c r="U648" s="10">
        <f>VLOOKUP($A648,'[1]Post consultation'!$A:$W,21,FALSE)</f>
        <v>0</v>
      </c>
      <c r="V648" s="10">
        <f>VLOOKUP($A648,'[1]Post consultation'!$A:$W,22,FALSE)</f>
        <v>0</v>
      </c>
      <c r="W648" s="10">
        <f>VLOOKUP($A648,'[1]Post consultation'!$A:$W,23,FALSE)</f>
        <v>0</v>
      </c>
    </row>
    <row r="649" spans="1:23" x14ac:dyDescent="0.4">
      <c r="A649" s="11" t="s">
        <v>1302</v>
      </c>
      <c r="B649" s="9" t="s">
        <v>1303</v>
      </c>
      <c r="C649" s="9" t="s">
        <v>1290</v>
      </c>
      <c r="D649" s="10" t="str">
        <f>VLOOKUP($A649,'[1]Post consultation'!$A:$W,4,FALSE)</f>
        <v>✓</v>
      </c>
      <c r="E649" s="10">
        <f>VLOOKUP($A649,'[1]Post consultation'!$A:$W,5,FALSE)</f>
        <v>0</v>
      </c>
      <c r="F649" s="10">
        <f>VLOOKUP($A649,'[1]Post consultation'!$A:$W,6,FALSE)</f>
        <v>0</v>
      </c>
      <c r="G649" s="10">
        <f>VLOOKUP($A649,'[1]Post consultation'!$A:$W,7,FALSE)</f>
        <v>0</v>
      </c>
      <c r="H649" s="10">
        <f>VLOOKUP($A649,'[1]Post consultation'!$A:$W,8,FALSE)</f>
        <v>0</v>
      </c>
      <c r="I649" s="10">
        <f>VLOOKUP($A649,'[1]Post consultation'!$A:$W,9,FALSE)</f>
        <v>0</v>
      </c>
      <c r="J649" s="10" t="str">
        <f>VLOOKUP($A649,'[1]Post consultation'!$A:$W,10,FALSE)</f>
        <v>✓</v>
      </c>
      <c r="K649" s="10">
        <f>VLOOKUP($A649,'[1]Post consultation'!$A:$W,11,FALSE)</f>
        <v>0</v>
      </c>
      <c r="L649" s="10" t="str">
        <f>VLOOKUP($A649,'[1]Post consultation'!$A:$W,12,FALSE)</f>
        <v>✓</v>
      </c>
      <c r="M649" s="10">
        <f>VLOOKUP($A649,'[1]Post consultation'!$A:$W,13,FALSE)</f>
        <v>0</v>
      </c>
      <c r="N649" s="10">
        <f>VLOOKUP($A649,'[1]Post consultation'!$A:$W,14,FALSE)</f>
        <v>0</v>
      </c>
      <c r="O649" s="10">
        <f>VLOOKUP($A649,'[1]Post consultation'!$A:$W,15,FALSE)</f>
        <v>0</v>
      </c>
      <c r="P649" s="10">
        <f>VLOOKUP($A649,'[1]Post consultation'!$A:$W,16,FALSE)</f>
        <v>0</v>
      </c>
      <c r="Q649" s="10" t="str">
        <f>VLOOKUP($A649,'[1]Post consultation'!$A:$W,17,FALSE)</f>
        <v>✓</v>
      </c>
      <c r="R649" s="10">
        <f>VLOOKUP($A649,'[1]Post consultation'!$A:$W,18,FALSE)</f>
        <v>0</v>
      </c>
      <c r="S649" s="10">
        <f>VLOOKUP($A649,'[1]Post consultation'!$A:$W,19,FALSE)</f>
        <v>0</v>
      </c>
      <c r="T649" s="10">
        <f>VLOOKUP($A649,'[1]Post consultation'!$A:$W,20,FALSE)</f>
        <v>0</v>
      </c>
      <c r="U649" s="10">
        <f>VLOOKUP($A649,'[1]Post consultation'!$A:$W,21,FALSE)</f>
        <v>0</v>
      </c>
      <c r="V649" s="10">
        <f>VLOOKUP($A649,'[1]Post consultation'!$A:$W,22,FALSE)</f>
        <v>0</v>
      </c>
      <c r="W649" s="10">
        <f>VLOOKUP($A649,'[1]Post consultation'!$A:$W,23,FALSE)</f>
        <v>0</v>
      </c>
    </row>
    <row r="650" spans="1:23" x14ac:dyDescent="0.4">
      <c r="A650" s="11" t="s">
        <v>1304</v>
      </c>
      <c r="B650" s="9" t="s">
        <v>1305</v>
      </c>
      <c r="C650" s="9" t="s">
        <v>1276</v>
      </c>
      <c r="D650" s="10" t="str">
        <f>VLOOKUP($A650,'[1]Post consultation'!$A:$W,4,FALSE)</f>
        <v>✓</v>
      </c>
      <c r="E650" s="10">
        <f>VLOOKUP($A650,'[1]Post consultation'!$A:$W,5,FALSE)</f>
        <v>0</v>
      </c>
      <c r="F650" s="10">
        <f>VLOOKUP($A650,'[1]Post consultation'!$A:$W,6,FALSE)</f>
        <v>0</v>
      </c>
      <c r="G650" s="10">
        <f>VLOOKUP($A650,'[1]Post consultation'!$A:$W,7,FALSE)</f>
        <v>0</v>
      </c>
      <c r="H650" s="10">
        <f>VLOOKUP($A650,'[1]Post consultation'!$A:$W,8,FALSE)</f>
        <v>0</v>
      </c>
      <c r="I650" s="10">
        <f>VLOOKUP($A650,'[1]Post consultation'!$A:$W,9,FALSE)</f>
        <v>0</v>
      </c>
      <c r="J650" s="10" t="str">
        <f>VLOOKUP($A650,'[1]Post consultation'!$A:$W,10,FALSE)</f>
        <v>✓</v>
      </c>
      <c r="K650" s="10">
        <f>VLOOKUP($A650,'[1]Post consultation'!$A:$W,11,FALSE)</f>
        <v>0</v>
      </c>
      <c r="L650" s="10" t="str">
        <f>VLOOKUP($A650,'[1]Post consultation'!$A:$W,12,FALSE)</f>
        <v>✓</v>
      </c>
      <c r="M650" s="10">
        <f>VLOOKUP($A650,'[1]Post consultation'!$A:$W,13,FALSE)</f>
        <v>0</v>
      </c>
      <c r="N650" s="10">
        <f>VLOOKUP($A650,'[1]Post consultation'!$A:$W,14,FALSE)</f>
        <v>0</v>
      </c>
      <c r="O650" s="10">
        <f>VLOOKUP($A650,'[1]Post consultation'!$A:$W,15,FALSE)</f>
        <v>0</v>
      </c>
      <c r="P650" s="10">
        <f>VLOOKUP($A650,'[1]Post consultation'!$A:$W,16,FALSE)</f>
        <v>0</v>
      </c>
      <c r="Q650" s="10" t="str">
        <f>VLOOKUP($A650,'[1]Post consultation'!$A:$W,17,FALSE)</f>
        <v>✓</v>
      </c>
      <c r="R650" s="10">
        <f>VLOOKUP($A650,'[1]Post consultation'!$A:$W,18,FALSE)</f>
        <v>0</v>
      </c>
      <c r="S650" s="10">
        <f>VLOOKUP($A650,'[1]Post consultation'!$A:$W,19,FALSE)</f>
        <v>0</v>
      </c>
      <c r="T650" s="10">
        <f>VLOOKUP($A650,'[1]Post consultation'!$A:$W,20,FALSE)</f>
        <v>0</v>
      </c>
      <c r="U650" s="10" t="str">
        <f>VLOOKUP($A650,'[1]Post consultation'!$A:$W,21,FALSE)</f>
        <v>✓</v>
      </c>
      <c r="V650" s="10" t="str">
        <f>VLOOKUP($A650,'[1]Post consultation'!$A:$W,22,FALSE)</f>
        <v>✓</v>
      </c>
      <c r="W650" s="10" t="str">
        <f>VLOOKUP($A650,'[1]Post consultation'!$A:$W,23,FALSE)</f>
        <v>✓</v>
      </c>
    </row>
    <row r="651" spans="1:23" x14ac:dyDescent="0.4">
      <c r="A651" s="11" t="s">
        <v>1306</v>
      </c>
      <c r="B651" s="9" t="s">
        <v>1307</v>
      </c>
      <c r="C651" s="9" t="s">
        <v>1290</v>
      </c>
      <c r="D651" s="10" t="str">
        <f>VLOOKUP($A651,'[1]Post consultation'!$A:$W,4,FALSE)</f>
        <v>✓</v>
      </c>
      <c r="E651" s="10">
        <f>VLOOKUP($A651,'[1]Post consultation'!$A:$W,5,FALSE)</f>
        <v>0</v>
      </c>
      <c r="F651" s="10">
        <f>VLOOKUP($A651,'[1]Post consultation'!$A:$W,6,FALSE)</f>
        <v>0</v>
      </c>
      <c r="G651" s="10">
        <f>VLOOKUP($A651,'[1]Post consultation'!$A:$W,7,FALSE)</f>
        <v>0</v>
      </c>
      <c r="H651" s="10">
        <f>VLOOKUP($A651,'[1]Post consultation'!$A:$W,8,FALSE)</f>
        <v>0</v>
      </c>
      <c r="I651" s="10" t="str">
        <f>VLOOKUP($A651,'[1]Post consultation'!$A:$W,9,FALSE)</f>
        <v>✓</v>
      </c>
      <c r="J651" s="10" t="str">
        <f>VLOOKUP($A651,'[1]Post consultation'!$A:$W,10,FALSE)</f>
        <v>✓</v>
      </c>
      <c r="K651" s="10">
        <f>VLOOKUP($A651,'[1]Post consultation'!$A:$W,11,FALSE)</f>
        <v>0</v>
      </c>
      <c r="L651" s="10" t="str">
        <f>VLOOKUP($A651,'[1]Post consultation'!$A:$W,12,FALSE)</f>
        <v>✓</v>
      </c>
      <c r="M651" s="10">
        <f>VLOOKUP($A651,'[1]Post consultation'!$A:$W,13,FALSE)</f>
        <v>0</v>
      </c>
      <c r="N651" s="10">
        <f>VLOOKUP($A651,'[1]Post consultation'!$A:$W,14,FALSE)</f>
        <v>0</v>
      </c>
      <c r="O651" s="10">
        <f>VLOOKUP($A651,'[1]Post consultation'!$A:$W,15,FALSE)</f>
        <v>0</v>
      </c>
      <c r="P651" s="10">
        <f>VLOOKUP($A651,'[1]Post consultation'!$A:$W,16,FALSE)</f>
        <v>0</v>
      </c>
      <c r="Q651" s="10" t="str">
        <f>VLOOKUP($A651,'[1]Post consultation'!$A:$W,17,FALSE)</f>
        <v>✓</v>
      </c>
      <c r="R651" s="10">
        <f>VLOOKUP($A651,'[1]Post consultation'!$A:$W,18,FALSE)</f>
        <v>0</v>
      </c>
      <c r="S651" s="10">
        <f>VLOOKUP($A651,'[1]Post consultation'!$A:$W,19,FALSE)</f>
        <v>0</v>
      </c>
      <c r="T651" s="10">
        <f>VLOOKUP($A651,'[1]Post consultation'!$A:$W,20,FALSE)</f>
        <v>0</v>
      </c>
      <c r="U651" s="10">
        <f>VLOOKUP($A651,'[1]Post consultation'!$A:$W,21,FALSE)</f>
        <v>0</v>
      </c>
      <c r="V651" s="10">
        <f>VLOOKUP($A651,'[1]Post consultation'!$A:$W,22,FALSE)</f>
        <v>0</v>
      </c>
      <c r="W651" s="10">
        <f>VLOOKUP($A651,'[1]Post consultation'!$A:$W,23,FALSE)</f>
        <v>0</v>
      </c>
    </row>
    <row r="652" spans="1:23" x14ac:dyDescent="0.4">
      <c r="A652" s="11" t="s">
        <v>1308</v>
      </c>
      <c r="B652" s="9" t="s">
        <v>85</v>
      </c>
      <c r="C652" s="9" t="s">
        <v>1309</v>
      </c>
      <c r="D652" s="10" t="str">
        <f>VLOOKUP($A652,'[1]Post consultation'!$A:$W,4,FALSE)</f>
        <v>✓</v>
      </c>
      <c r="E652" s="10">
        <f>VLOOKUP($A652,'[1]Post consultation'!$A:$W,5,FALSE)</f>
        <v>0</v>
      </c>
      <c r="F652" s="10">
        <f>VLOOKUP($A652,'[1]Post consultation'!$A:$W,6,FALSE)</f>
        <v>0</v>
      </c>
      <c r="G652" s="10">
        <f>VLOOKUP($A652,'[1]Post consultation'!$A:$W,7,FALSE)</f>
        <v>0</v>
      </c>
      <c r="H652" s="10">
        <f>VLOOKUP($A652,'[1]Post consultation'!$A:$W,8,FALSE)</f>
        <v>0</v>
      </c>
      <c r="I652" s="10">
        <f>VLOOKUP($A652,'[1]Post consultation'!$A:$W,9,FALSE)</f>
        <v>0</v>
      </c>
      <c r="J652" s="10" t="str">
        <f>VLOOKUP($A652,'[1]Post consultation'!$A:$W,10,FALSE)</f>
        <v>✓</v>
      </c>
      <c r="K652" s="10">
        <f>VLOOKUP($A652,'[1]Post consultation'!$A:$W,11,FALSE)</f>
        <v>0</v>
      </c>
      <c r="L652" s="10" t="str">
        <f>VLOOKUP($A652,'[1]Post consultation'!$A:$W,12,FALSE)</f>
        <v>✓</v>
      </c>
      <c r="M652" s="10">
        <f>VLOOKUP($A652,'[1]Post consultation'!$A:$W,13,FALSE)</f>
        <v>0</v>
      </c>
      <c r="N652" s="10">
        <f>VLOOKUP($A652,'[1]Post consultation'!$A:$W,14,FALSE)</f>
        <v>0</v>
      </c>
      <c r="O652" s="10">
        <f>VLOOKUP($A652,'[1]Post consultation'!$A:$W,15,FALSE)</f>
        <v>0</v>
      </c>
      <c r="P652" s="10">
        <f>VLOOKUP($A652,'[1]Post consultation'!$A:$W,16,FALSE)</f>
        <v>0</v>
      </c>
      <c r="Q652" s="10" t="str">
        <f>VLOOKUP($A652,'[1]Post consultation'!$A:$W,17,FALSE)</f>
        <v>✓</v>
      </c>
      <c r="R652" s="10">
        <f>VLOOKUP($A652,'[1]Post consultation'!$A:$W,18,FALSE)</f>
        <v>0</v>
      </c>
      <c r="S652" s="10">
        <f>VLOOKUP($A652,'[1]Post consultation'!$A:$W,19,FALSE)</f>
        <v>0</v>
      </c>
      <c r="T652" s="10">
        <f>VLOOKUP($A652,'[1]Post consultation'!$A:$W,20,FALSE)</f>
        <v>0</v>
      </c>
      <c r="U652" s="10">
        <f>VLOOKUP($A652,'[1]Post consultation'!$A:$W,21,FALSE)</f>
        <v>0</v>
      </c>
      <c r="V652" s="10">
        <f>VLOOKUP($A652,'[1]Post consultation'!$A:$W,22,FALSE)</f>
        <v>0</v>
      </c>
      <c r="W652" s="10">
        <f>VLOOKUP($A652,'[1]Post consultation'!$A:$W,23,FALSE)</f>
        <v>0</v>
      </c>
    </row>
    <row r="653" spans="1:23" x14ac:dyDescent="0.4">
      <c r="A653" s="11" t="s">
        <v>1310</v>
      </c>
      <c r="B653" s="9" t="s">
        <v>1311</v>
      </c>
      <c r="C653" s="9" t="s">
        <v>1312</v>
      </c>
      <c r="D653" s="10" t="str">
        <f>VLOOKUP($A653,'[1]Post consultation'!$A:$W,4,FALSE)</f>
        <v>✓</v>
      </c>
      <c r="E653" s="10">
        <f>VLOOKUP($A653,'[1]Post consultation'!$A:$W,5,FALSE)</f>
        <v>0</v>
      </c>
      <c r="F653" s="10">
        <f>VLOOKUP($A653,'[1]Post consultation'!$A:$W,6,FALSE)</f>
        <v>0</v>
      </c>
      <c r="G653" s="10">
        <f>VLOOKUP($A653,'[1]Post consultation'!$A:$W,7,FALSE)</f>
        <v>0</v>
      </c>
      <c r="H653" s="10">
        <f>VLOOKUP($A653,'[1]Post consultation'!$A:$W,8,FALSE)</f>
        <v>0</v>
      </c>
      <c r="I653" s="10">
        <f>VLOOKUP($A653,'[1]Post consultation'!$A:$W,9,FALSE)</f>
        <v>0</v>
      </c>
      <c r="J653" s="10" t="str">
        <f>VLOOKUP($A653,'[1]Post consultation'!$A:$W,10,FALSE)</f>
        <v>✓</v>
      </c>
      <c r="K653" s="10">
        <f>VLOOKUP($A653,'[1]Post consultation'!$A:$W,11,FALSE)</f>
        <v>0</v>
      </c>
      <c r="L653" s="10" t="str">
        <f>VLOOKUP($A653,'[1]Post consultation'!$A:$W,12,FALSE)</f>
        <v>✓</v>
      </c>
      <c r="M653" s="10">
        <f>VLOOKUP($A653,'[1]Post consultation'!$A:$W,13,FALSE)</f>
        <v>0</v>
      </c>
      <c r="N653" s="10">
        <f>VLOOKUP($A653,'[1]Post consultation'!$A:$W,14,FALSE)</f>
        <v>0</v>
      </c>
      <c r="O653" s="10">
        <f>VLOOKUP($A653,'[1]Post consultation'!$A:$W,15,FALSE)</f>
        <v>0</v>
      </c>
      <c r="P653" s="10">
        <f>VLOOKUP($A653,'[1]Post consultation'!$A:$W,16,FALSE)</f>
        <v>0</v>
      </c>
      <c r="Q653" s="10" t="str">
        <f>VLOOKUP($A653,'[1]Post consultation'!$A:$W,17,FALSE)</f>
        <v>✓</v>
      </c>
      <c r="R653" s="10">
        <f>VLOOKUP($A653,'[1]Post consultation'!$A:$W,18,FALSE)</f>
        <v>0</v>
      </c>
      <c r="S653" s="10">
        <f>VLOOKUP($A653,'[1]Post consultation'!$A:$W,19,FALSE)</f>
        <v>0</v>
      </c>
      <c r="T653" s="10">
        <f>VLOOKUP($A653,'[1]Post consultation'!$A:$W,20,FALSE)</f>
        <v>0</v>
      </c>
      <c r="U653" s="10">
        <f>VLOOKUP($A653,'[1]Post consultation'!$A:$W,21,FALSE)</f>
        <v>0</v>
      </c>
      <c r="V653" s="10">
        <f>VLOOKUP($A653,'[1]Post consultation'!$A:$W,22,FALSE)</f>
        <v>0</v>
      </c>
      <c r="W653" s="10">
        <f>VLOOKUP($A653,'[1]Post consultation'!$A:$W,23,FALSE)</f>
        <v>0</v>
      </c>
    </row>
    <row r="654" spans="1:23" x14ac:dyDescent="0.4">
      <c r="A654" s="11" t="s">
        <v>1313</v>
      </c>
      <c r="B654" s="9" t="s">
        <v>1314</v>
      </c>
      <c r="C654" s="9" t="s">
        <v>1276</v>
      </c>
      <c r="D654" s="10" t="str">
        <f>VLOOKUP($A654,'[1]Post consultation'!$A:$W,4,FALSE)</f>
        <v>✓</v>
      </c>
      <c r="E654" s="10">
        <f>VLOOKUP($A654,'[1]Post consultation'!$A:$W,5,FALSE)</f>
        <v>0</v>
      </c>
      <c r="F654" s="10">
        <f>VLOOKUP($A654,'[1]Post consultation'!$A:$W,6,FALSE)</f>
        <v>0</v>
      </c>
      <c r="G654" s="10">
        <f>VLOOKUP($A654,'[1]Post consultation'!$A:$W,7,FALSE)</f>
        <v>0</v>
      </c>
      <c r="H654" s="10">
        <f>VLOOKUP($A654,'[1]Post consultation'!$A:$W,8,FALSE)</f>
        <v>0</v>
      </c>
      <c r="I654" s="10">
        <f>VLOOKUP($A654,'[1]Post consultation'!$A:$W,9,FALSE)</f>
        <v>0</v>
      </c>
      <c r="J654" s="10" t="str">
        <f>VLOOKUP($A654,'[1]Post consultation'!$A:$W,10,FALSE)</f>
        <v>✓</v>
      </c>
      <c r="K654" s="10">
        <f>VLOOKUP($A654,'[1]Post consultation'!$A:$W,11,FALSE)</f>
        <v>0</v>
      </c>
      <c r="L654" s="10" t="str">
        <f>VLOOKUP($A654,'[1]Post consultation'!$A:$W,12,FALSE)</f>
        <v>✓</v>
      </c>
      <c r="M654" s="10">
        <f>VLOOKUP($A654,'[1]Post consultation'!$A:$W,13,FALSE)</f>
        <v>0</v>
      </c>
      <c r="N654" s="10">
        <f>VLOOKUP($A654,'[1]Post consultation'!$A:$W,14,FALSE)</f>
        <v>0</v>
      </c>
      <c r="O654" s="10">
        <f>VLOOKUP($A654,'[1]Post consultation'!$A:$W,15,FALSE)</f>
        <v>0</v>
      </c>
      <c r="P654" s="10">
        <f>VLOOKUP($A654,'[1]Post consultation'!$A:$W,16,FALSE)</f>
        <v>0</v>
      </c>
      <c r="Q654" s="10" t="str">
        <f>VLOOKUP($A654,'[1]Post consultation'!$A:$W,17,FALSE)</f>
        <v>✓</v>
      </c>
      <c r="R654" s="10">
        <f>VLOOKUP($A654,'[1]Post consultation'!$A:$W,18,FALSE)</f>
        <v>0</v>
      </c>
      <c r="S654" s="10">
        <f>VLOOKUP($A654,'[1]Post consultation'!$A:$W,19,FALSE)</f>
        <v>0</v>
      </c>
      <c r="T654" s="10">
        <f>VLOOKUP($A654,'[1]Post consultation'!$A:$W,20,FALSE)</f>
        <v>0</v>
      </c>
      <c r="U654" s="10">
        <f>VLOOKUP($A654,'[1]Post consultation'!$A:$W,21,FALSE)</f>
        <v>0</v>
      </c>
      <c r="V654" s="10">
        <f>VLOOKUP($A654,'[1]Post consultation'!$A:$W,22,FALSE)</f>
        <v>0</v>
      </c>
      <c r="W654" s="10">
        <f>VLOOKUP($A654,'[1]Post consultation'!$A:$W,23,FALSE)</f>
        <v>0</v>
      </c>
    </row>
    <row r="655" spans="1:23" x14ac:dyDescent="0.4">
      <c r="A655" s="11" t="s">
        <v>1315</v>
      </c>
      <c r="B655" s="9" t="s">
        <v>58</v>
      </c>
      <c r="C655" s="9" t="s">
        <v>1316</v>
      </c>
      <c r="D655" s="10" t="str">
        <f>VLOOKUP($A655,'[1]Post consultation'!$A:$W,4,FALSE)</f>
        <v>✓</v>
      </c>
      <c r="E655" s="10">
        <f>VLOOKUP($A655,'[1]Post consultation'!$A:$W,5,FALSE)</f>
        <v>0</v>
      </c>
      <c r="F655" s="10">
        <f>VLOOKUP($A655,'[1]Post consultation'!$A:$W,6,FALSE)</f>
        <v>0</v>
      </c>
      <c r="G655" s="10">
        <f>VLOOKUP($A655,'[1]Post consultation'!$A:$W,7,FALSE)</f>
        <v>0</v>
      </c>
      <c r="H655" s="10">
        <f>VLOOKUP($A655,'[1]Post consultation'!$A:$W,8,FALSE)</f>
        <v>0</v>
      </c>
      <c r="I655" s="10">
        <f>VLOOKUP($A655,'[1]Post consultation'!$A:$W,9,FALSE)</f>
        <v>0</v>
      </c>
      <c r="J655" s="10" t="str">
        <f>VLOOKUP($A655,'[1]Post consultation'!$A:$W,10,FALSE)</f>
        <v>✓</v>
      </c>
      <c r="K655" s="10">
        <f>VLOOKUP($A655,'[1]Post consultation'!$A:$W,11,FALSE)</f>
        <v>0</v>
      </c>
      <c r="L655" s="10" t="str">
        <f>VLOOKUP($A655,'[1]Post consultation'!$A:$W,12,FALSE)</f>
        <v>✓</v>
      </c>
      <c r="M655" s="10">
        <f>VLOOKUP($A655,'[1]Post consultation'!$A:$W,13,FALSE)</f>
        <v>0</v>
      </c>
      <c r="N655" s="10">
        <f>VLOOKUP($A655,'[1]Post consultation'!$A:$W,14,FALSE)</f>
        <v>0</v>
      </c>
      <c r="O655" s="10">
        <f>VLOOKUP($A655,'[1]Post consultation'!$A:$W,15,FALSE)</f>
        <v>0</v>
      </c>
      <c r="P655" s="10">
        <f>VLOOKUP($A655,'[1]Post consultation'!$A:$W,16,FALSE)</f>
        <v>0</v>
      </c>
      <c r="Q655" s="10" t="str">
        <f>VLOOKUP($A655,'[1]Post consultation'!$A:$W,17,FALSE)</f>
        <v>✓</v>
      </c>
      <c r="R655" s="10">
        <f>VLOOKUP($A655,'[1]Post consultation'!$A:$W,18,FALSE)</f>
        <v>0</v>
      </c>
      <c r="S655" s="10">
        <f>VLOOKUP($A655,'[1]Post consultation'!$A:$W,19,FALSE)</f>
        <v>0</v>
      </c>
      <c r="T655" s="10">
        <f>VLOOKUP($A655,'[1]Post consultation'!$A:$W,20,FALSE)</f>
        <v>0</v>
      </c>
      <c r="U655" s="10">
        <f>VLOOKUP($A655,'[1]Post consultation'!$A:$W,21,FALSE)</f>
        <v>0</v>
      </c>
      <c r="V655" s="10">
        <f>VLOOKUP($A655,'[1]Post consultation'!$A:$W,22,FALSE)</f>
        <v>0</v>
      </c>
      <c r="W655" s="10">
        <f>VLOOKUP($A655,'[1]Post consultation'!$A:$W,23,FALSE)</f>
        <v>0</v>
      </c>
    </row>
    <row r="656" spans="1:23" x14ac:dyDescent="0.4">
      <c r="A656" s="11" t="s">
        <v>1317</v>
      </c>
      <c r="B656" s="9" t="s">
        <v>56</v>
      </c>
      <c r="C656" s="9" t="s">
        <v>1318</v>
      </c>
      <c r="D656" s="10" t="str">
        <f>VLOOKUP($A656,'[1]Post consultation'!$A:$W,4,FALSE)</f>
        <v>✓</v>
      </c>
      <c r="E656" s="10">
        <f>VLOOKUP($A656,'[1]Post consultation'!$A:$W,5,FALSE)</f>
        <v>0</v>
      </c>
      <c r="F656" s="10">
        <f>VLOOKUP($A656,'[1]Post consultation'!$A:$W,6,FALSE)</f>
        <v>0</v>
      </c>
      <c r="G656" s="10">
        <f>VLOOKUP($A656,'[1]Post consultation'!$A:$W,7,FALSE)</f>
        <v>0</v>
      </c>
      <c r="H656" s="10">
        <f>VLOOKUP($A656,'[1]Post consultation'!$A:$W,8,FALSE)</f>
        <v>0</v>
      </c>
      <c r="I656" s="10">
        <f>VLOOKUP($A656,'[1]Post consultation'!$A:$W,9,FALSE)</f>
        <v>0</v>
      </c>
      <c r="J656" s="10" t="str">
        <f>VLOOKUP($A656,'[1]Post consultation'!$A:$W,10,FALSE)</f>
        <v>✓</v>
      </c>
      <c r="K656" s="10">
        <f>VLOOKUP($A656,'[1]Post consultation'!$A:$W,11,FALSE)</f>
        <v>0</v>
      </c>
      <c r="L656" s="10" t="str">
        <f>VLOOKUP($A656,'[1]Post consultation'!$A:$W,12,FALSE)</f>
        <v>✓</v>
      </c>
      <c r="M656" s="10">
        <f>VLOOKUP($A656,'[1]Post consultation'!$A:$W,13,FALSE)</f>
        <v>0</v>
      </c>
      <c r="N656" s="10">
        <f>VLOOKUP($A656,'[1]Post consultation'!$A:$W,14,FALSE)</f>
        <v>0</v>
      </c>
      <c r="O656" s="10">
        <f>VLOOKUP($A656,'[1]Post consultation'!$A:$W,15,FALSE)</f>
        <v>0</v>
      </c>
      <c r="P656" s="10">
        <f>VLOOKUP($A656,'[1]Post consultation'!$A:$W,16,FALSE)</f>
        <v>0</v>
      </c>
      <c r="Q656" s="10" t="str">
        <f>VLOOKUP($A656,'[1]Post consultation'!$A:$W,17,FALSE)</f>
        <v>✓</v>
      </c>
      <c r="R656" s="10">
        <f>VLOOKUP($A656,'[1]Post consultation'!$A:$W,18,FALSE)</f>
        <v>0</v>
      </c>
      <c r="S656" s="10">
        <f>VLOOKUP($A656,'[1]Post consultation'!$A:$W,19,FALSE)</f>
        <v>0</v>
      </c>
      <c r="T656" s="10">
        <f>VLOOKUP($A656,'[1]Post consultation'!$A:$W,20,FALSE)</f>
        <v>0</v>
      </c>
      <c r="U656" s="10">
        <f>VLOOKUP($A656,'[1]Post consultation'!$A:$W,21,FALSE)</f>
        <v>0</v>
      </c>
      <c r="V656" s="10">
        <f>VLOOKUP($A656,'[1]Post consultation'!$A:$W,22,FALSE)</f>
        <v>0</v>
      </c>
      <c r="W656" s="10">
        <f>VLOOKUP($A656,'[1]Post consultation'!$A:$W,23,FALSE)</f>
        <v>0</v>
      </c>
    </row>
    <row r="657" spans="1:23" x14ac:dyDescent="0.4">
      <c r="A657" s="11" t="s">
        <v>1319</v>
      </c>
      <c r="B657" s="9" t="s">
        <v>92</v>
      </c>
      <c r="C657" s="9" t="s">
        <v>1318</v>
      </c>
      <c r="D657" s="10" t="str">
        <f>VLOOKUP($A657,'[1]Post consultation'!$A:$W,4,FALSE)</f>
        <v>✓</v>
      </c>
      <c r="E657" s="10">
        <f>VLOOKUP($A657,'[1]Post consultation'!$A:$W,5,FALSE)</f>
        <v>0</v>
      </c>
      <c r="F657" s="10">
        <f>VLOOKUP($A657,'[1]Post consultation'!$A:$W,6,FALSE)</f>
        <v>0</v>
      </c>
      <c r="G657" s="10">
        <f>VLOOKUP($A657,'[1]Post consultation'!$A:$W,7,FALSE)</f>
        <v>0</v>
      </c>
      <c r="H657" s="10">
        <f>VLOOKUP($A657,'[1]Post consultation'!$A:$W,8,FALSE)</f>
        <v>0</v>
      </c>
      <c r="I657" s="10" t="str">
        <f>VLOOKUP($A657,'[1]Post consultation'!$A:$W,9,FALSE)</f>
        <v>✓</v>
      </c>
      <c r="J657" s="10" t="str">
        <f>VLOOKUP($A657,'[1]Post consultation'!$A:$W,10,FALSE)</f>
        <v>✓</v>
      </c>
      <c r="K657" s="10" t="str">
        <f>VLOOKUP($A657,'[1]Post consultation'!$A:$W,11,FALSE)</f>
        <v>✓</v>
      </c>
      <c r="L657" s="10" t="str">
        <f>VLOOKUP($A657,'[1]Post consultation'!$A:$W,12,FALSE)</f>
        <v>✓</v>
      </c>
      <c r="M657" s="10">
        <f>VLOOKUP($A657,'[1]Post consultation'!$A:$W,13,FALSE)</f>
        <v>0</v>
      </c>
      <c r="N657" s="10" t="str">
        <f>VLOOKUP($A657,'[1]Post consultation'!$A:$W,14,FALSE)</f>
        <v>✓</v>
      </c>
      <c r="O657" s="10">
        <f>VLOOKUP($A657,'[1]Post consultation'!$A:$W,15,FALSE)</f>
        <v>0</v>
      </c>
      <c r="P657" s="10">
        <f>VLOOKUP($A657,'[1]Post consultation'!$A:$W,16,FALSE)</f>
        <v>0</v>
      </c>
      <c r="Q657" s="10" t="str">
        <f>VLOOKUP($A657,'[1]Post consultation'!$A:$W,17,FALSE)</f>
        <v>✓</v>
      </c>
      <c r="R657" s="10">
        <f>VLOOKUP($A657,'[1]Post consultation'!$A:$W,18,FALSE)</f>
        <v>0</v>
      </c>
      <c r="S657" s="10">
        <f>VLOOKUP($A657,'[1]Post consultation'!$A:$W,19,FALSE)</f>
        <v>0</v>
      </c>
      <c r="T657" s="10">
        <f>VLOOKUP($A657,'[1]Post consultation'!$A:$W,20,FALSE)</f>
        <v>0</v>
      </c>
      <c r="U657" s="10">
        <f>VLOOKUP($A657,'[1]Post consultation'!$A:$W,21,FALSE)</f>
        <v>0</v>
      </c>
      <c r="V657" s="10">
        <f>VLOOKUP($A657,'[1]Post consultation'!$A:$W,22,FALSE)</f>
        <v>0</v>
      </c>
      <c r="W657" s="10">
        <f>VLOOKUP($A657,'[1]Post consultation'!$A:$W,23,FALSE)</f>
        <v>0</v>
      </c>
    </row>
    <row r="658" spans="1:23" x14ac:dyDescent="0.4">
      <c r="A658" s="11" t="s">
        <v>1320</v>
      </c>
      <c r="B658" s="9" t="s">
        <v>1321</v>
      </c>
      <c r="C658" s="9" t="s">
        <v>1318</v>
      </c>
      <c r="D658" s="10" t="str">
        <f>VLOOKUP($A658,'[1]Post consultation'!$A:$W,4,FALSE)</f>
        <v>✓</v>
      </c>
      <c r="E658" s="10">
        <f>VLOOKUP($A658,'[1]Post consultation'!$A:$W,5,FALSE)</f>
        <v>0</v>
      </c>
      <c r="F658" s="10">
        <f>VLOOKUP($A658,'[1]Post consultation'!$A:$W,6,FALSE)</f>
        <v>0</v>
      </c>
      <c r="G658" s="10">
        <f>VLOOKUP($A658,'[1]Post consultation'!$A:$W,7,FALSE)</f>
        <v>0</v>
      </c>
      <c r="H658" s="10">
        <f>VLOOKUP($A658,'[1]Post consultation'!$A:$W,8,FALSE)</f>
        <v>0</v>
      </c>
      <c r="I658" s="10" t="str">
        <f>VLOOKUP($A658,'[1]Post consultation'!$A:$W,9,FALSE)</f>
        <v>✓</v>
      </c>
      <c r="J658" s="10" t="str">
        <f>VLOOKUP($A658,'[1]Post consultation'!$A:$W,10,FALSE)</f>
        <v>✓</v>
      </c>
      <c r="K658" s="10">
        <f>VLOOKUP($A658,'[1]Post consultation'!$A:$W,11,FALSE)</f>
        <v>0</v>
      </c>
      <c r="L658" s="10" t="str">
        <f>VLOOKUP($A658,'[1]Post consultation'!$A:$W,12,FALSE)</f>
        <v>✓</v>
      </c>
      <c r="M658" s="10">
        <f>VLOOKUP($A658,'[1]Post consultation'!$A:$W,13,FALSE)</f>
        <v>0</v>
      </c>
      <c r="N658" s="10">
        <f>VLOOKUP($A658,'[1]Post consultation'!$A:$W,14,FALSE)</f>
        <v>0</v>
      </c>
      <c r="O658" s="10">
        <f>VLOOKUP($A658,'[1]Post consultation'!$A:$W,15,FALSE)</f>
        <v>0</v>
      </c>
      <c r="P658" s="10">
        <f>VLOOKUP($A658,'[1]Post consultation'!$A:$W,16,FALSE)</f>
        <v>0</v>
      </c>
      <c r="Q658" s="10" t="str">
        <f>VLOOKUP($A658,'[1]Post consultation'!$A:$W,17,FALSE)</f>
        <v>✓</v>
      </c>
      <c r="R658" s="10">
        <f>VLOOKUP($A658,'[1]Post consultation'!$A:$W,18,FALSE)</f>
        <v>0</v>
      </c>
      <c r="S658" s="10">
        <f>VLOOKUP($A658,'[1]Post consultation'!$A:$W,19,FALSE)</f>
        <v>0</v>
      </c>
      <c r="T658" s="10">
        <f>VLOOKUP($A658,'[1]Post consultation'!$A:$W,20,FALSE)</f>
        <v>0</v>
      </c>
      <c r="U658" s="10">
        <f>VLOOKUP($A658,'[1]Post consultation'!$A:$W,21,FALSE)</f>
        <v>0</v>
      </c>
      <c r="V658" s="10">
        <f>VLOOKUP($A658,'[1]Post consultation'!$A:$W,22,FALSE)</f>
        <v>0</v>
      </c>
      <c r="W658" s="10">
        <f>VLOOKUP($A658,'[1]Post consultation'!$A:$W,23,FALSE)</f>
        <v>0</v>
      </c>
    </row>
    <row r="659" spans="1:23" x14ac:dyDescent="0.4">
      <c r="A659" s="11" t="s">
        <v>1322</v>
      </c>
      <c r="B659" s="9" t="s">
        <v>1323</v>
      </c>
      <c r="C659" s="9" t="s">
        <v>1312</v>
      </c>
      <c r="D659" s="10" t="str">
        <f>VLOOKUP($A659,'[1]Post consultation'!$A:$W,4,FALSE)</f>
        <v>✓</v>
      </c>
      <c r="E659" s="10">
        <f>VLOOKUP($A659,'[1]Post consultation'!$A:$W,5,FALSE)</f>
        <v>0</v>
      </c>
      <c r="F659" s="10">
        <f>VLOOKUP($A659,'[1]Post consultation'!$A:$W,6,FALSE)</f>
        <v>0</v>
      </c>
      <c r="G659" s="10">
        <f>VLOOKUP($A659,'[1]Post consultation'!$A:$W,7,FALSE)</f>
        <v>0</v>
      </c>
      <c r="H659" s="10">
        <f>VLOOKUP($A659,'[1]Post consultation'!$A:$W,8,FALSE)</f>
        <v>0</v>
      </c>
      <c r="I659" s="10">
        <f>VLOOKUP($A659,'[1]Post consultation'!$A:$W,9,FALSE)</f>
        <v>0</v>
      </c>
      <c r="J659" s="10" t="str">
        <f>VLOOKUP($A659,'[1]Post consultation'!$A:$W,10,FALSE)</f>
        <v>✓</v>
      </c>
      <c r="K659" s="10">
        <f>VLOOKUP($A659,'[1]Post consultation'!$A:$W,11,FALSE)</f>
        <v>0</v>
      </c>
      <c r="L659" s="10" t="str">
        <f>VLOOKUP($A659,'[1]Post consultation'!$A:$W,12,FALSE)</f>
        <v>✓</v>
      </c>
      <c r="M659" s="10">
        <f>VLOOKUP($A659,'[1]Post consultation'!$A:$W,13,FALSE)</f>
        <v>0</v>
      </c>
      <c r="N659" s="10">
        <f>VLOOKUP($A659,'[1]Post consultation'!$A:$W,14,FALSE)</f>
        <v>0</v>
      </c>
      <c r="O659" s="10">
        <f>VLOOKUP($A659,'[1]Post consultation'!$A:$W,15,FALSE)</f>
        <v>0</v>
      </c>
      <c r="P659" s="10">
        <f>VLOOKUP($A659,'[1]Post consultation'!$A:$W,16,FALSE)</f>
        <v>0</v>
      </c>
      <c r="Q659" s="10" t="str">
        <f>VLOOKUP($A659,'[1]Post consultation'!$A:$W,17,FALSE)</f>
        <v>✓</v>
      </c>
      <c r="R659" s="10">
        <f>VLOOKUP($A659,'[1]Post consultation'!$A:$W,18,FALSE)</f>
        <v>0</v>
      </c>
      <c r="S659" s="10">
        <f>VLOOKUP($A659,'[1]Post consultation'!$A:$W,19,FALSE)</f>
        <v>0</v>
      </c>
      <c r="T659" s="10">
        <f>VLOOKUP($A659,'[1]Post consultation'!$A:$W,20,FALSE)</f>
        <v>0</v>
      </c>
      <c r="U659" s="10">
        <f>VLOOKUP($A659,'[1]Post consultation'!$A:$W,21,FALSE)</f>
        <v>0</v>
      </c>
      <c r="V659" s="10">
        <f>VLOOKUP($A659,'[1]Post consultation'!$A:$W,22,FALSE)</f>
        <v>0</v>
      </c>
      <c r="W659" s="10">
        <f>VLOOKUP($A659,'[1]Post consultation'!$A:$W,23,FALSE)</f>
        <v>0</v>
      </c>
    </row>
    <row r="660" spans="1:23" x14ac:dyDescent="0.4">
      <c r="A660" s="11" t="s">
        <v>1324</v>
      </c>
      <c r="B660" s="9" t="s">
        <v>1325</v>
      </c>
      <c r="C660" s="9" t="s">
        <v>1326</v>
      </c>
      <c r="D660" s="10" t="str">
        <f>VLOOKUP($A660,'[1]Post consultation'!$A:$W,4,FALSE)</f>
        <v>✓</v>
      </c>
      <c r="E660" s="10">
        <f>VLOOKUP($A660,'[1]Post consultation'!$A:$W,5,FALSE)</f>
        <v>0</v>
      </c>
      <c r="F660" s="10">
        <f>VLOOKUP($A660,'[1]Post consultation'!$A:$W,6,FALSE)</f>
        <v>0</v>
      </c>
      <c r="G660" s="10">
        <f>VLOOKUP($A660,'[1]Post consultation'!$A:$W,7,FALSE)</f>
        <v>0</v>
      </c>
      <c r="H660" s="10">
        <f>VLOOKUP($A660,'[1]Post consultation'!$A:$W,8,FALSE)</f>
        <v>0</v>
      </c>
      <c r="I660" s="10">
        <f>VLOOKUP($A660,'[1]Post consultation'!$A:$W,9,FALSE)</f>
        <v>0</v>
      </c>
      <c r="J660" s="10" t="str">
        <f>VLOOKUP($A660,'[1]Post consultation'!$A:$W,10,FALSE)</f>
        <v>✓</v>
      </c>
      <c r="K660" s="10">
        <f>VLOOKUP($A660,'[1]Post consultation'!$A:$W,11,FALSE)</f>
        <v>0</v>
      </c>
      <c r="L660" s="10" t="str">
        <f>VLOOKUP($A660,'[1]Post consultation'!$A:$W,12,FALSE)</f>
        <v>✓</v>
      </c>
      <c r="M660" s="10">
        <f>VLOOKUP($A660,'[1]Post consultation'!$A:$W,13,FALSE)</f>
        <v>0</v>
      </c>
      <c r="N660" s="10">
        <f>VLOOKUP($A660,'[1]Post consultation'!$A:$W,14,FALSE)</f>
        <v>0</v>
      </c>
      <c r="O660" s="10">
        <f>VLOOKUP($A660,'[1]Post consultation'!$A:$W,15,FALSE)</f>
        <v>0</v>
      </c>
      <c r="P660" s="10">
        <f>VLOOKUP($A660,'[1]Post consultation'!$A:$W,16,FALSE)</f>
        <v>0</v>
      </c>
      <c r="Q660" s="10" t="str">
        <f>VLOOKUP($A660,'[1]Post consultation'!$A:$W,17,FALSE)</f>
        <v>✓</v>
      </c>
      <c r="R660" s="10">
        <f>VLOOKUP($A660,'[1]Post consultation'!$A:$W,18,FALSE)</f>
        <v>0</v>
      </c>
      <c r="S660" s="10">
        <f>VLOOKUP($A660,'[1]Post consultation'!$A:$W,19,FALSE)</f>
        <v>0</v>
      </c>
      <c r="T660" s="10">
        <f>VLOOKUP($A660,'[1]Post consultation'!$A:$W,20,FALSE)</f>
        <v>0</v>
      </c>
      <c r="U660" s="10">
        <f>VLOOKUP($A660,'[1]Post consultation'!$A:$W,21,FALSE)</f>
        <v>0</v>
      </c>
      <c r="V660" s="10">
        <f>VLOOKUP($A660,'[1]Post consultation'!$A:$W,22,FALSE)</f>
        <v>0</v>
      </c>
      <c r="W660" s="10">
        <f>VLOOKUP($A660,'[1]Post consultation'!$A:$W,23,FALSE)</f>
        <v>0</v>
      </c>
    </row>
    <row r="661" spans="1:23" x14ac:dyDescent="0.4">
      <c r="A661" s="11" t="s">
        <v>1327</v>
      </c>
      <c r="B661" s="9" t="s">
        <v>1328</v>
      </c>
      <c r="C661" s="9" t="s">
        <v>1318</v>
      </c>
      <c r="D661" s="10" t="str">
        <f>VLOOKUP($A661,'[1]Post consultation'!$A:$W,4,FALSE)</f>
        <v>✓</v>
      </c>
      <c r="E661" s="10">
        <f>VLOOKUP($A661,'[1]Post consultation'!$A:$W,5,FALSE)</f>
        <v>0</v>
      </c>
      <c r="F661" s="10">
        <f>VLOOKUP($A661,'[1]Post consultation'!$A:$W,6,FALSE)</f>
        <v>0</v>
      </c>
      <c r="G661" s="10">
        <f>VLOOKUP($A661,'[1]Post consultation'!$A:$W,7,FALSE)</f>
        <v>0</v>
      </c>
      <c r="H661" s="10">
        <f>VLOOKUP($A661,'[1]Post consultation'!$A:$W,8,FALSE)</f>
        <v>0</v>
      </c>
      <c r="I661" s="10" t="str">
        <f>VLOOKUP($A661,'[1]Post consultation'!$A:$W,9,FALSE)</f>
        <v>✓</v>
      </c>
      <c r="J661" s="10" t="str">
        <f>VLOOKUP($A661,'[1]Post consultation'!$A:$W,10,FALSE)</f>
        <v>✓</v>
      </c>
      <c r="K661" s="10" t="str">
        <f>VLOOKUP($A661,'[1]Post consultation'!$A:$W,11,FALSE)</f>
        <v>✓</v>
      </c>
      <c r="L661" s="10" t="str">
        <f>VLOOKUP($A661,'[1]Post consultation'!$A:$W,12,FALSE)</f>
        <v>✓</v>
      </c>
      <c r="M661" s="10">
        <f>VLOOKUP($A661,'[1]Post consultation'!$A:$W,13,FALSE)</f>
        <v>0</v>
      </c>
      <c r="N661" s="10">
        <f>VLOOKUP($A661,'[1]Post consultation'!$A:$W,14,FALSE)</f>
        <v>0</v>
      </c>
      <c r="O661" s="10">
        <f>VLOOKUP($A661,'[1]Post consultation'!$A:$W,15,FALSE)</f>
        <v>0</v>
      </c>
      <c r="P661" s="10">
        <f>VLOOKUP($A661,'[1]Post consultation'!$A:$W,16,FALSE)</f>
        <v>0</v>
      </c>
      <c r="Q661" s="10" t="str">
        <f>VLOOKUP($A661,'[1]Post consultation'!$A:$W,17,FALSE)</f>
        <v>✓</v>
      </c>
      <c r="R661" s="10" t="str">
        <f>VLOOKUP($A661,'[1]Post consultation'!$A:$W,18,FALSE)</f>
        <v>✓</v>
      </c>
      <c r="S661" s="10">
        <f>VLOOKUP($A661,'[1]Post consultation'!$A:$W,19,FALSE)</f>
        <v>0</v>
      </c>
      <c r="T661" s="10">
        <f>VLOOKUP($A661,'[1]Post consultation'!$A:$W,20,FALSE)</f>
        <v>0</v>
      </c>
      <c r="U661" s="10">
        <f>VLOOKUP($A661,'[1]Post consultation'!$A:$W,21,FALSE)</f>
        <v>0</v>
      </c>
      <c r="V661" s="10">
        <f>VLOOKUP($A661,'[1]Post consultation'!$A:$W,22,FALSE)</f>
        <v>0</v>
      </c>
      <c r="W661" s="10">
        <f>VLOOKUP($A661,'[1]Post consultation'!$A:$W,23,FALSE)</f>
        <v>0</v>
      </c>
    </row>
    <row r="662" spans="1:23" x14ac:dyDescent="0.4">
      <c r="A662" s="11" t="s">
        <v>1329</v>
      </c>
      <c r="B662" s="9" t="s">
        <v>392</v>
      </c>
      <c r="C662" s="9" t="s">
        <v>1330</v>
      </c>
      <c r="D662" s="10" t="str">
        <f>VLOOKUP($A662,'[1]Post consultation'!$A:$W,4,FALSE)</f>
        <v>✓</v>
      </c>
      <c r="E662" s="10">
        <f>VLOOKUP($A662,'[1]Post consultation'!$A:$W,5,FALSE)</f>
        <v>0</v>
      </c>
      <c r="F662" s="10">
        <f>VLOOKUP($A662,'[1]Post consultation'!$A:$W,6,FALSE)</f>
        <v>0</v>
      </c>
      <c r="G662" s="10">
        <f>VLOOKUP($A662,'[1]Post consultation'!$A:$W,7,FALSE)</f>
        <v>0</v>
      </c>
      <c r="H662" s="10">
        <f>VLOOKUP($A662,'[1]Post consultation'!$A:$W,8,FALSE)</f>
        <v>0</v>
      </c>
      <c r="I662" s="10">
        <f>VLOOKUP($A662,'[1]Post consultation'!$A:$W,9,FALSE)</f>
        <v>0</v>
      </c>
      <c r="J662" s="10" t="str">
        <f>VLOOKUP($A662,'[1]Post consultation'!$A:$W,10,FALSE)</f>
        <v>✓</v>
      </c>
      <c r="K662" s="10">
        <f>VLOOKUP($A662,'[1]Post consultation'!$A:$W,11,FALSE)</f>
        <v>0</v>
      </c>
      <c r="L662" s="10" t="str">
        <f>VLOOKUP($A662,'[1]Post consultation'!$A:$W,12,FALSE)</f>
        <v>✓</v>
      </c>
      <c r="M662" s="10">
        <f>VLOOKUP($A662,'[1]Post consultation'!$A:$W,13,FALSE)</f>
        <v>0</v>
      </c>
      <c r="N662" s="10">
        <f>VLOOKUP($A662,'[1]Post consultation'!$A:$W,14,FALSE)</f>
        <v>0</v>
      </c>
      <c r="O662" s="10">
        <f>VLOOKUP($A662,'[1]Post consultation'!$A:$W,15,FALSE)</f>
        <v>0</v>
      </c>
      <c r="P662" s="10">
        <f>VLOOKUP($A662,'[1]Post consultation'!$A:$W,16,FALSE)</f>
        <v>0</v>
      </c>
      <c r="Q662" s="10" t="str">
        <f>VLOOKUP($A662,'[1]Post consultation'!$A:$W,17,FALSE)</f>
        <v>✓</v>
      </c>
      <c r="R662" s="10">
        <f>VLOOKUP($A662,'[1]Post consultation'!$A:$W,18,FALSE)</f>
        <v>0</v>
      </c>
      <c r="S662" s="10">
        <f>VLOOKUP($A662,'[1]Post consultation'!$A:$W,19,FALSE)</f>
        <v>0</v>
      </c>
      <c r="T662" s="10">
        <f>VLOOKUP($A662,'[1]Post consultation'!$A:$W,20,FALSE)</f>
        <v>0</v>
      </c>
      <c r="U662" s="10">
        <f>VLOOKUP($A662,'[1]Post consultation'!$A:$W,21,FALSE)</f>
        <v>0</v>
      </c>
      <c r="V662" s="10">
        <f>VLOOKUP($A662,'[1]Post consultation'!$A:$W,22,FALSE)</f>
        <v>0</v>
      </c>
      <c r="W662" s="10">
        <f>VLOOKUP($A662,'[1]Post consultation'!$A:$W,23,FALSE)</f>
        <v>0</v>
      </c>
    </row>
    <row r="663" spans="1:23" x14ac:dyDescent="0.4">
      <c r="A663" s="11" t="s">
        <v>1331</v>
      </c>
      <c r="B663" s="9" t="s">
        <v>1332</v>
      </c>
      <c r="C663" s="9" t="s">
        <v>1330</v>
      </c>
      <c r="D663" s="10" t="str">
        <f>VLOOKUP($A663,'[1]Post consultation'!$A:$W,4,FALSE)</f>
        <v>✓</v>
      </c>
      <c r="E663" s="10">
        <f>VLOOKUP($A663,'[1]Post consultation'!$A:$W,5,FALSE)</f>
        <v>0</v>
      </c>
      <c r="F663" s="10">
        <f>VLOOKUP($A663,'[1]Post consultation'!$A:$W,6,FALSE)</f>
        <v>0</v>
      </c>
      <c r="G663" s="10">
        <f>VLOOKUP($A663,'[1]Post consultation'!$A:$W,7,FALSE)</f>
        <v>0</v>
      </c>
      <c r="H663" s="10">
        <f>VLOOKUP($A663,'[1]Post consultation'!$A:$W,8,FALSE)</f>
        <v>0</v>
      </c>
      <c r="I663" s="10" t="str">
        <f>VLOOKUP($A663,'[1]Post consultation'!$A:$W,9,FALSE)</f>
        <v>✓</v>
      </c>
      <c r="J663" s="10" t="str">
        <f>VLOOKUP($A663,'[1]Post consultation'!$A:$W,10,FALSE)</f>
        <v>✓</v>
      </c>
      <c r="K663" s="10">
        <f>VLOOKUP($A663,'[1]Post consultation'!$A:$W,11,FALSE)</f>
        <v>0</v>
      </c>
      <c r="L663" s="10" t="str">
        <f>VLOOKUP($A663,'[1]Post consultation'!$A:$W,12,FALSE)</f>
        <v>✓</v>
      </c>
      <c r="M663" s="10">
        <f>VLOOKUP($A663,'[1]Post consultation'!$A:$W,13,FALSE)</f>
        <v>0</v>
      </c>
      <c r="N663" s="10">
        <f>VLOOKUP($A663,'[1]Post consultation'!$A:$W,14,FALSE)</f>
        <v>0</v>
      </c>
      <c r="O663" s="10">
        <f>VLOOKUP($A663,'[1]Post consultation'!$A:$W,15,FALSE)</f>
        <v>0</v>
      </c>
      <c r="P663" s="10">
        <f>VLOOKUP($A663,'[1]Post consultation'!$A:$W,16,FALSE)</f>
        <v>0</v>
      </c>
      <c r="Q663" s="10" t="str">
        <f>VLOOKUP($A663,'[1]Post consultation'!$A:$W,17,FALSE)</f>
        <v>✓</v>
      </c>
      <c r="R663" s="10">
        <f>VLOOKUP($A663,'[1]Post consultation'!$A:$W,18,FALSE)</f>
        <v>0</v>
      </c>
      <c r="S663" s="10">
        <f>VLOOKUP($A663,'[1]Post consultation'!$A:$W,19,FALSE)</f>
        <v>0</v>
      </c>
      <c r="T663" s="10">
        <f>VLOOKUP($A663,'[1]Post consultation'!$A:$W,20,FALSE)</f>
        <v>0</v>
      </c>
      <c r="U663" s="10">
        <f>VLOOKUP($A663,'[1]Post consultation'!$A:$W,21,FALSE)</f>
        <v>0</v>
      </c>
      <c r="V663" s="10">
        <f>VLOOKUP($A663,'[1]Post consultation'!$A:$W,22,FALSE)</f>
        <v>0</v>
      </c>
      <c r="W663" s="10">
        <f>VLOOKUP($A663,'[1]Post consultation'!$A:$W,23,FALSE)</f>
        <v>0</v>
      </c>
    </row>
    <row r="664" spans="1:23" x14ac:dyDescent="0.4">
      <c r="A664" s="11" t="s">
        <v>1333</v>
      </c>
      <c r="B664" s="9" t="s">
        <v>1334</v>
      </c>
      <c r="C664" s="9" t="s">
        <v>1299</v>
      </c>
      <c r="D664" s="10" t="str">
        <f>VLOOKUP($A664,'[1]Post consultation'!$A:$W,4,FALSE)</f>
        <v>✓</v>
      </c>
      <c r="E664" s="10">
        <f>VLOOKUP($A664,'[1]Post consultation'!$A:$W,5,FALSE)</f>
        <v>0</v>
      </c>
      <c r="F664" s="10">
        <f>VLOOKUP($A664,'[1]Post consultation'!$A:$W,6,FALSE)</f>
        <v>0</v>
      </c>
      <c r="G664" s="10">
        <f>VLOOKUP($A664,'[1]Post consultation'!$A:$W,7,FALSE)</f>
        <v>0</v>
      </c>
      <c r="H664" s="10">
        <f>VLOOKUP($A664,'[1]Post consultation'!$A:$W,8,FALSE)</f>
        <v>0</v>
      </c>
      <c r="I664" s="10">
        <f>VLOOKUP($A664,'[1]Post consultation'!$A:$W,9,FALSE)</f>
        <v>0</v>
      </c>
      <c r="J664" s="10" t="str">
        <f>VLOOKUP($A664,'[1]Post consultation'!$A:$W,10,FALSE)</f>
        <v>✓</v>
      </c>
      <c r="K664" s="10">
        <f>VLOOKUP($A664,'[1]Post consultation'!$A:$W,11,FALSE)</f>
        <v>0</v>
      </c>
      <c r="L664" s="10" t="str">
        <f>VLOOKUP($A664,'[1]Post consultation'!$A:$W,12,FALSE)</f>
        <v>✓</v>
      </c>
      <c r="M664" s="10">
        <f>VLOOKUP($A664,'[1]Post consultation'!$A:$W,13,FALSE)</f>
        <v>0</v>
      </c>
      <c r="N664" s="10">
        <f>VLOOKUP($A664,'[1]Post consultation'!$A:$W,14,FALSE)</f>
        <v>0</v>
      </c>
      <c r="O664" s="10">
        <f>VLOOKUP($A664,'[1]Post consultation'!$A:$W,15,FALSE)</f>
        <v>0</v>
      </c>
      <c r="P664" s="10">
        <f>VLOOKUP($A664,'[1]Post consultation'!$A:$W,16,FALSE)</f>
        <v>0</v>
      </c>
      <c r="Q664" s="10" t="str">
        <f>VLOOKUP($A664,'[1]Post consultation'!$A:$W,17,FALSE)</f>
        <v>✓</v>
      </c>
      <c r="R664" s="10">
        <f>VLOOKUP($A664,'[1]Post consultation'!$A:$W,18,FALSE)</f>
        <v>0</v>
      </c>
      <c r="S664" s="10">
        <f>VLOOKUP($A664,'[1]Post consultation'!$A:$W,19,FALSE)</f>
        <v>0</v>
      </c>
      <c r="T664" s="10">
        <f>VLOOKUP($A664,'[1]Post consultation'!$A:$W,20,FALSE)</f>
        <v>0</v>
      </c>
      <c r="U664" s="10">
        <f>VLOOKUP($A664,'[1]Post consultation'!$A:$W,21,FALSE)</f>
        <v>0</v>
      </c>
      <c r="V664" s="10">
        <f>VLOOKUP($A664,'[1]Post consultation'!$A:$W,22,FALSE)</f>
        <v>0</v>
      </c>
      <c r="W664" s="10">
        <f>VLOOKUP($A664,'[1]Post consultation'!$A:$W,23,FALSE)</f>
        <v>0</v>
      </c>
    </row>
    <row r="665" spans="1:23" x14ac:dyDescent="0.4">
      <c r="A665" s="11" t="s">
        <v>1335</v>
      </c>
      <c r="B665" s="9" t="s">
        <v>1336</v>
      </c>
      <c r="C665" s="9" t="s">
        <v>1330</v>
      </c>
      <c r="D665" s="10" t="str">
        <f>VLOOKUP($A665,'[1]Post consultation'!$A:$W,4,FALSE)</f>
        <v>✓</v>
      </c>
      <c r="E665" s="10">
        <f>VLOOKUP($A665,'[1]Post consultation'!$A:$W,5,FALSE)</f>
        <v>0</v>
      </c>
      <c r="F665" s="10">
        <f>VLOOKUP($A665,'[1]Post consultation'!$A:$W,6,FALSE)</f>
        <v>0</v>
      </c>
      <c r="G665" s="10">
        <f>VLOOKUP($A665,'[1]Post consultation'!$A:$W,7,FALSE)</f>
        <v>0</v>
      </c>
      <c r="H665" s="10">
        <f>VLOOKUP($A665,'[1]Post consultation'!$A:$W,8,FALSE)</f>
        <v>0</v>
      </c>
      <c r="I665" s="10">
        <f>VLOOKUP($A665,'[1]Post consultation'!$A:$W,9,FALSE)</f>
        <v>0</v>
      </c>
      <c r="J665" s="10" t="str">
        <f>VLOOKUP($A665,'[1]Post consultation'!$A:$W,10,FALSE)</f>
        <v>✓</v>
      </c>
      <c r="K665" s="10">
        <f>VLOOKUP($A665,'[1]Post consultation'!$A:$W,11,FALSE)</f>
        <v>0</v>
      </c>
      <c r="L665" s="10" t="str">
        <f>VLOOKUP($A665,'[1]Post consultation'!$A:$W,12,FALSE)</f>
        <v>✓</v>
      </c>
      <c r="M665" s="10">
        <f>VLOOKUP($A665,'[1]Post consultation'!$A:$W,13,FALSE)</f>
        <v>0</v>
      </c>
      <c r="N665" s="10">
        <f>VLOOKUP($A665,'[1]Post consultation'!$A:$W,14,FALSE)</f>
        <v>0</v>
      </c>
      <c r="O665" s="10">
        <f>VLOOKUP($A665,'[1]Post consultation'!$A:$W,15,FALSE)</f>
        <v>0</v>
      </c>
      <c r="P665" s="10">
        <f>VLOOKUP($A665,'[1]Post consultation'!$A:$W,16,FALSE)</f>
        <v>0</v>
      </c>
      <c r="Q665" s="10" t="str">
        <f>VLOOKUP($A665,'[1]Post consultation'!$A:$W,17,FALSE)</f>
        <v>✓</v>
      </c>
      <c r="R665" s="10">
        <f>VLOOKUP($A665,'[1]Post consultation'!$A:$W,18,FALSE)</f>
        <v>0</v>
      </c>
      <c r="S665" s="10">
        <f>VLOOKUP($A665,'[1]Post consultation'!$A:$W,19,FALSE)</f>
        <v>0</v>
      </c>
      <c r="T665" s="10">
        <f>VLOOKUP($A665,'[1]Post consultation'!$A:$W,20,FALSE)</f>
        <v>0</v>
      </c>
      <c r="U665" s="10">
        <f>VLOOKUP($A665,'[1]Post consultation'!$A:$W,21,FALSE)</f>
        <v>0</v>
      </c>
      <c r="V665" s="10">
        <f>VLOOKUP($A665,'[1]Post consultation'!$A:$W,22,FALSE)</f>
        <v>0</v>
      </c>
      <c r="W665" s="10">
        <f>VLOOKUP($A665,'[1]Post consultation'!$A:$W,23,FALSE)</f>
        <v>0</v>
      </c>
    </row>
    <row r="666" spans="1:23" x14ac:dyDescent="0.4">
      <c r="A666" s="11" t="s">
        <v>1337</v>
      </c>
      <c r="B666" s="9" t="s">
        <v>1338</v>
      </c>
      <c r="C666" s="9" t="s">
        <v>1339</v>
      </c>
      <c r="D666" s="10" t="str">
        <f>VLOOKUP($A666,'[1]Post consultation'!$A:$W,4,FALSE)</f>
        <v>✓</v>
      </c>
      <c r="E666" s="10">
        <f>VLOOKUP($A666,'[1]Post consultation'!$A:$W,5,FALSE)</f>
        <v>0</v>
      </c>
      <c r="F666" s="10">
        <f>VLOOKUP($A666,'[1]Post consultation'!$A:$W,6,FALSE)</f>
        <v>0</v>
      </c>
      <c r="G666" s="10">
        <f>VLOOKUP($A666,'[1]Post consultation'!$A:$W,7,FALSE)</f>
        <v>0</v>
      </c>
      <c r="H666" s="10">
        <f>VLOOKUP($A666,'[1]Post consultation'!$A:$W,8,FALSE)</f>
        <v>0</v>
      </c>
      <c r="I666" s="10">
        <f>VLOOKUP($A666,'[1]Post consultation'!$A:$W,9,FALSE)</f>
        <v>0</v>
      </c>
      <c r="J666" s="10" t="str">
        <f>VLOOKUP($A666,'[1]Post consultation'!$A:$W,10,FALSE)</f>
        <v>✓</v>
      </c>
      <c r="K666" s="10">
        <f>VLOOKUP($A666,'[1]Post consultation'!$A:$W,11,FALSE)</f>
        <v>0</v>
      </c>
      <c r="L666" s="10" t="str">
        <f>VLOOKUP($A666,'[1]Post consultation'!$A:$W,12,FALSE)</f>
        <v>✓</v>
      </c>
      <c r="M666" s="10">
        <f>VLOOKUP($A666,'[1]Post consultation'!$A:$W,13,FALSE)</f>
        <v>0</v>
      </c>
      <c r="N666" s="10">
        <f>VLOOKUP($A666,'[1]Post consultation'!$A:$W,14,FALSE)</f>
        <v>0</v>
      </c>
      <c r="O666" s="10">
        <f>VLOOKUP($A666,'[1]Post consultation'!$A:$W,15,FALSE)</f>
        <v>0</v>
      </c>
      <c r="P666" s="10">
        <f>VLOOKUP($A666,'[1]Post consultation'!$A:$W,16,FALSE)</f>
        <v>0</v>
      </c>
      <c r="Q666" s="10" t="str">
        <f>VLOOKUP($A666,'[1]Post consultation'!$A:$W,17,FALSE)</f>
        <v>✓</v>
      </c>
      <c r="R666" s="10">
        <f>VLOOKUP($A666,'[1]Post consultation'!$A:$W,18,FALSE)</f>
        <v>0</v>
      </c>
      <c r="S666" s="10">
        <f>VLOOKUP($A666,'[1]Post consultation'!$A:$W,19,FALSE)</f>
        <v>0</v>
      </c>
      <c r="T666" s="10">
        <f>VLOOKUP($A666,'[1]Post consultation'!$A:$W,20,FALSE)</f>
        <v>0</v>
      </c>
      <c r="U666" s="10">
        <f>VLOOKUP($A666,'[1]Post consultation'!$A:$W,21,FALSE)</f>
        <v>0</v>
      </c>
      <c r="V666" s="10">
        <f>VLOOKUP($A666,'[1]Post consultation'!$A:$W,22,FALSE)</f>
        <v>0</v>
      </c>
      <c r="W666" s="10">
        <f>VLOOKUP($A666,'[1]Post consultation'!$A:$W,23,FALSE)</f>
        <v>0</v>
      </c>
    </row>
    <row r="667" spans="1:23" x14ac:dyDescent="0.4">
      <c r="A667" s="11" t="s">
        <v>1340</v>
      </c>
      <c r="B667" s="9" t="s">
        <v>1341</v>
      </c>
      <c r="C667" s="9" t="s">
        <v>1342</v>
      </c>
      <c r="D667" s="10" t="str">
        <f>VLOOKUP($A667,'[1]Post consultation'!$A:$W,4,FALSE)</f>
        <v>✓</v>
      </c>
      <c r="E667" s="10">
        <f>VLOOKUP($A667,'[1]Post consultation'!$A:$W,5,FALSE)</f>
        <v>0</v>
      </c>
      <c r="F667" s="10">
        <f>VLOOKUP($A667,'[1]Post consultation'!$A:$W,6,FALSE)</f>
        <v>0</v>
      </c>
      <c r="G667" s="10">
        <f>VLOOKUP($A667,'[1]Post consultation'!$A:$W,7,FALSE)</f>
        <v>0</v>
      </c>
      <c r="H667" s="10">
        <f>VLOOKUP($A667,'[1]Post consultation'!$A:$W,8,FALSE)</f>
        <v>0</v>
      </c>
      <c r="I667" s="10">
        <f>VLOOKUP($A667,'[1]Post consultation'!$A:$W,9,FALSE)</f>
        <v>0</v>
      </c>
      <c r="J667" s="10" t="str">
        <f>VLOOKUP($A667,'[1]Post consultation'!$A:$W,10,FALSE)</f>
        <v>✓</v>
      </c>
      <c r="K667" s="10">
        <f>VLOOKUP($A667,'[1]Post consultation'!$A:$W,11,FALSE)</f>
        <v>0</v>
      </c>
      <c r="L667" s="10" t="str">
        <f>VLOOKUP($A667,'[1]Post consultation'!$A:$W,12,FALSE)</f>
        <v>✓</v>
      </c>
      <c r="M667" s="10">
        <f>VLOOKUP($A667,'[1]Post consultation'!$A:$W,13,FALSE)</f>
        <v>0</v>
      </c>
      <c r="N667" s="10">
        <f>VLOOKUP($A667,'[1]Post consultation'!$A:$W,14,FALSE)</f>
        <v>0</v>
      </c>
      <c r="O667" s="10">
        <f>VLOOKUP($A667,'[1]Post consultation'!$A:$W,15,FALSE)</f>
        <v>0</v>
      </c>
      <c r="P667" s="10">
        <f>VLOOKUP($A667,'[1]Post consultation'!$A:$W,16,FALSE)</f>
        <v>0</v>
      </c>
      <c r="Q667" s="10" t="str">
        <f>VLOOKUP($A667,'[1]Post consultation'!$A:$W,17,FALSE)</f>
        <v>✓</v>
      </c>
      <c r="R667" s="10">
        <f>VLOOKUP($A667,'[1]Post consultation'!$A:$W,18,FALSE)</f>
        <v>0</v>
      </c>
      <c r="S667" s="10">
        <f>VLOOKUP($A667,'[1]Post consultation'!$A:$W,19,FALSE)</f>
        <v>0</v>
      </c>
      <c r="T667" s="10">
        <f>VLOOKUP($A667,'[1]Post consultation'!$A:$W,20,FALSE)</f>
        <v>0</v>
      </c>
      <c r="U667" s="10">
        <f>VLOOKUP($A667,'[1]Post consultation'!$A:$W,21,FALSE)</f>
        <v>0</v>
      </c>
      <c r="V667" s="10">
        <f>VLOOKUP($A667,'[1]Post consultation'!$A:$W,22,FALSE)</f>
        <v>0</v>
      </c>
      <c r="W667" s="10">
        <f>VLOOKUP($A667,'[1]Post consultation'!$A:$W,23,FALSE)</f>
        <v>0</v>
      </c>
    </row>
    <row r="668" spans="1:23" x14ac:dyDescent="0.4">
      <c r="A668" s="11" t="s">
        <v>1343</v>
      </c>
      <c r="B668" s="9" t="s">
        <v>1314</v>
      </c>
      <c r="C668" s="9" t="s">
        <v>1344</v>
      </c>
      <c r="D668" s="10" t="str">
        <f>VLOOKUP($A668,'[1]Post consultation'!$A:$W,4,FALSE)</f>
        <v>✓</v>
      </c>
      <c r="E668" s="10">
        <f>VLOOKUP($A668,'[1]Post consultation'!$A:$W,5,FALSE)</f>
        <v>0</v>
      </c>
      <c r="F668" s="10">
        <f>VLOOKUP($A668,'[1]Post consultation'!$A:$W,6,FALSE)</f>
        <v>0</v>
      </c>
      <c r="G668" s="10">
        <f>VLOOKUP($A668,'[1]Post consultation'!$A:$W,7,FALSE)</f>
        <v>0</v>
      </c>
      <c r="H668" s="10">
        <f>VLOOKUP($A668,'[1]Post consultation'!$A:$W,8,FALSE)</f>
        <v>0</v>
      </c>
      <c r="I668" s="10">
        <f>VLOOKUP($A668,'[1]Post consultation'!$A:$W,9,FALSE)</f>
        <v>0</v>
      </c>
      <c r="J668" s="10" t="str">
        <f>VLOOKUP($A668,'[1]Post consultation'!$A:$W,10,FALSE)</f>
        <v>✓</v>
      </c>
      <c r="K668" s="10">
        <f>VLOOKUP($A668,'[1]Post consultation'!$A:$W,11,FALSE)</f>
        <v>0</v>
      </c>
      <c r="L668" s="10" t="str">
        <f>VLOOKUP($A668,'[1]Post consultation'!$A:$W,12,FALSE)</f>
        <v>✓</v>
      </c>
      <c r="M668" s="10">
        <f>VLOOKUP($A668,'[1]Post consultation'!$A:$W,13,FALSE)</f>
        <v>0</v>
      </c>
      <c r="N668" s="10">
        <f>VLOOKUP($A668,'[1]Post consultation'!$A:$W,14,FALSE)</f>
        <v>0</v>
      </c>
      <c r="O668" s="10">
        <f>VLOOKUP($A668,'[1]Post consultation'!$A:$W,15,FALSE)</f>
        <v>0</v>
      </c>
      <c r="P668" s="10">
        <f>VLOOKUP($A668,'[1]Post consultation'!$A:$W,16,FALSE)</f>
        <v>0</v>
      </c>
      <c r="Q668" s="10" t="str">
        <f>VLOOKUP($A668,'[1]Post consultation'!$A:$W,17,FALSE)</f>
        <v>✓</v>
      </c>
      <c r="R668" s="10">
        <f>VLOOKUP($A668,'[1]Post consultation'!$A:$W,18,FALSE)</f>
        <v>0</v>
      </c>
      <c r="S668" s="10">
        <f>VLOOKUP($A668,'[1]Post consultation'!$A:$W,19,FALSE)</f>
        <v>0</v>
      </c>
      <c r="T668" s="10">
        <f>VLOOKUP($A668,'[1]Post consultation'!$A:$W,20,FALSE)</f>
        <v>0</v>
      </c>
      <c r="U668" s="10">
        <f>VLOOKUP($A668,'[1]Post consultation'!$A:$W,21,FALSE)</f>
        <v>0</v>
      </c>
      <c r="V668" s="10">
        <f>VLOOKUP($A668,'[1]Post consultation'!$A:$W,22,FALSE)</f>
        <v>0</v>
      </c>
      <c r="W668" s="10">
        <f>VLOOKUP($A668,'[1]Post consultation'!$A:$W,23,FALSE)</f>
        <v>0</v>
      </c>
    </row>
    <row r="669" spans="1:23" x14ac:dyDescent="0.4">
      <c r="A669" s="11" t="s">
        <v>1345</v>
      </c>
      <c r="B669" s="9" t="s">
        <v>1346</v>
      </c>
      <c r="C669" s="9" t="s">
        <v>1312</v>
      </c>
      <c r="D669" s="10" t="str">
        <f>VLOOKUP($A669,'[1]Post consultation'!$A:$W,4,FALSE)</f>
        <v>✓</v>
      </c>
      <c r="E669" s="10">
        <f>VLOOKUP($A669,'[1]Post consultation'!$A:$W,5,FALSE)</f>
        <v>0</v>
      </c>
      <c r="F669" s="10">
        <f>VLOOKUP($A669,'[1]Post consultation'!$A:$W,6,FALSE)</f>
        <v>0</v>
      </c>
      <c r="G669" s="10">
        <f>VLOOKUP($A669,'[1]Post consultation'!$A:$W,7,FALSE)</f>
        <v>0</v>
      </c>
      <c r="H669" s="10">
        <f>VLOOKUP($A669,'[1]Post consultation'!$A:$W,8,FALSE)</f>
        <v>0</v>
      </c>
      <c r="I669" s="10">
        <f>VLOOKUP($A669,'[1]Post consultation'!$A:$W,9,FALSE)</f>
        <v>0</v>
      </c>
      <c r="J669" s="10" t="str">
        <f>VLOOKUP($A669,'[1]Post consultation'!$A:$W,10,FALSE)</f>
        <v>✓</v>
      </c>
      <c r="K669" s="10">
        <f>VLOOKUP($A669,'[1]Post consultation'!$A:$W,11,FALSE)</f>
        <v>0</v>
      </c>
      <c r="L669" s="10" t="str">
        <f>VLOOKUP($A669,'[1]Post consultation'!$A:$W,12,FALSE)</f>
        <v>✓</v>
      </c>
      <c r="M669" s="10">
        <f>VLOOKUP($A669,'[1]Post consultation'!$A:$W,13,FALSE)</f>
        <v>0</v>
      </c>
      <c r="N669" s="10">
        <f>VLOOKUP($A669,'[1]Post consultation'!$A:$W,14,FALSE)</f>
        <v>0</v>
      </c>
      <c r="O669" s="10">
        <f>VLOOKUP($A669,'[1]Post consultation'!$A:$W,15,FALSE)</f>
        <v>0</v>
      </c>
      <c r="P669" s="10">
        <f>VLOOKUP($A669,'[1]Post consultation'!$A:$W,16,FALSE)</f>
        <v>0</v>
      </c>
      <c r="Q669" s="10" t="str">
        <f>VLOOKUP($A669,'[1]Post consultation'!$A:$W,17,FALSE)</f>
        <v>✓</v>
      </c>
      <c r="R669" s="10">
        <f>VLOOKUP($A669,'[1]Post consultation'!$A:$W,18,FALSE)</f>
        <v>0</v>
      </c>
      <c r="S669" s="10">
        <f>VLOOKUP($A669,'[1]Post consultation'!$A:$W,19,FALSE)</f>
        <v>0</v>
      </c>
      <c r="T669" s="10">
        <f>VLOOKUP($A669,'[1]Post consultation'!$A:$W,20,FALSE)</f>
        <v>0</v>
      </c>
      <c r="U669" s="10">
        <f>VLOOKUP($A669,'[1]Post consultation'!$A:$W,21,FALSE)</f>
        <v>0</v>
      </c>
      <c r="V669" s="10">
        <f>VLOOKUP($A669,'[1]Post consultation'!$A:$W,22,FALSE)</f>
        <v>0</v>
      </c>
      <c r="W669" s="10">
        <f>VLOOKUP($A669,'[1]Post consultation'!$A:$W,23,FALSE)</f>
        <v>0</v>
      </c>
    </row>
    <row r="670" spans="1:23" x14ac:dyDescent="0.4">
      <c r="A670" s="11" t="s">
        <v>1347</v>
      </c>
      <c r="B670" s="9" t="s">
        <v>58</v>
      </c>
      <c r="C670" s="9" t="s">
        <v>1348</v>
      </c>
      <c r="D670" s="10" t="str">
        <f>VLOOKUP($A670,'[1]Post consultation'!$A:$W,4,FALSE)</f>
        <v>✓</v>
      </c>
      <c r="E670" s="10">
        <f>VLOOKUP($A670,'[1]Post consultation'!$A:$W,5,FALSE)</f>
        <v>0</v>
      </c>
      <c r="F670" s="10">
        <f>VLOOKUP($A670,'[1]Post consultation'!$A:$W,6,FALSE)</f>
        <v>0</v>
      </c>
      <c r="G670" s="10">
        <f>VLOOKUP($A670,'[1]Post consultation'!$A:$W,7,FALSE)</f>
        <v>0</v>
      </c>
      <c r="H670" s="10">
        <f>VLOOKUP($A670,'[1]Post consultation'!$A:$W,8,FALSE)</f>
        <v>0</v>
      </c>
      <c r="I670" s="10">
        <f>VLOOKUP($A670,'[1]Post consultation'!$A:$W,9,FALSE)</f>
        <v>0</v>
      </c>
      <c r="J670" s="10" t="str">
        <f>VLOOKUP($A670,'[1]Post consultation'!$A:$W,10,FALSE)</f>
        <v>✓</v>
      </c>
      <c r="K670" s="10">
        <f>VLOOKUP($A670,'[1]Post consultation'!$A:$W,11,FALSE)</f>
        <v>0</v>
      </c>
      <c r="L670" s="10" t="str">
        <f>VLOOKUP($A670,'[1]Post consultation'!$A:$W,12,FALSE)</f>
        <v>✓</v>
      </c>
      <c r="M670" s="10">
        <f>VLOOKUP($A670,'[1]Post consultation'!$A:$W,13,FALSE)</f>
        <v>0</v>
      </c>
      <c r="N670" s="10">
        <f>VLOOKUP($A670,'[1]Post consultation'!$A:$W,14,FALSE)</f>
        <v>0</v>
      </c>
      <c r="O670" s="10">
        <f>VLOOKUP($A670,'[1]Post consultation'!$A:$W,15,FALSE)</f>
        <v>0</v>
      </c>
      <c r="P670" s="10">
        <f>VLOOKUP($A670,'[1]Post consultation'!$A:$W,16,FALSE)</f>
        <v>0</v>
      </c>
      <c r="Q670" s="10" t="str">
        <f>VLOOKUP($A670,'[1]Post consultation'!$A:$W,17,FALSE)</f>
        <v>✓</v>
      </c>
      <c r="R670" s="10">
        <f>VLOOKUP($A670,'[1]Post consultation'!$A:$W,18,FALSE)</f>
        <v>0</v>
      </c>
      <c r="S670" s="10">
        <f>VLOOKUP($A670,'[1]Post consultation'!$A:$W,19,FALSE)</f>
        <v>0</v>
      </c>
      <c r="T670" s="10">
        <f>VLOOKUP($A670,'[1]Post consultation'!$A:$W,20,FALSE)</f>
        <v>0</v>
      </c>
      <c r="U670" s="10">
        <f>VLOOKUP($A670,'[1]Post consultation'!$A:$W,21,FALSE)</f>
        <v>0</v>
      </c>
      <c r="V670" s="10">
        <f>VLOOKUP($A670,'[1]Post consultation'!$A:$W,22,FALSE)</f>
        <v>0</v>
      </c>
      <c r="W670" s="10">
        <f>VLOOKUP($A670,'[1]Post consultation'!$A:$W,23,FALSE)</f>
        <v>0</v>
      </c>
    </row>
    <row r="671" spans="1:23" x14ac:dyDescent="0.4">
      <c r="A671" s="11" t="s">
        <v>1349</v>
      </c>
      <c r="B671" s="9" t="s">
        <v>1350</v>
      </c>
      <c r="C671" s="9" t="s">
        <v>1351</v>
      </c>
      <c r="D671" s="10" t="str">
        <f>VLOOKUP($A671,'[1]Post consultation'!$A:$W,4,FALSE)</f>
        <v>✓</v>
      </c>
      <c r="E671" s="10">
        <f>VLOOKUP($A671,'[1]Post consultation'!$A:$W,5,FALSE)</f>
        <v>0</v>
      </c>
      <c r="F671" s="10">
        <f>VLOOKUP($A671,'[1]Post consultation'!$A:$W,6,FALSE)</f>
        <v>0</v>
      </c>
      <c r="G671" s="10">
        <f>VLOOKUP($A671,'[1]Post consultation'!$A:$W,7,FALSE)</f>
        <v>0</v>
      </c>
      <c r="H671" s="10">
        <f>VLOOKUP($A671,'[1]Post consultation'!$A:$W,8,FALSE)</f>
        <v>0</v>
      </c>
      <c r="I671" s="10">
        <f>VLOOKUP($A671,'[1]Post consultation'!$A:$W,9,FALSE)</f>
        <v>0</v>
      </c>
      <c r="J671" s="10" t="str">
        <f>VLOOKUP($A671,'[1]Post consultation'!$A:$W,10,FALSE)</f>
        <v>✓</v>
      </c>
      <c r="K671" s="10">
        <f>VLOOKUP($A671,'[1]Post consultation'!$A:$W,11,FALSE)</f>
        <v>0</v>
      </c>
      <c r="L671" s="10" t="str">
        <f>VLOOKUP($A671,'[1]Post consultation'!$A:$W,12,FALSE)</f>
        <v>✓</v>
      </c>
      <c r="M671" s="10">
        <f>VLOOKUP($A671,'[1]Post consultation'!$A:$W,13,FALSE)</f>
        <v>0</v>
      </c>
      <c r="N671" s="10">
        <f>VLOOKUP($A671,'[1]Post consultation'!$A:$W,14,FALSE)</f>
        <v>0</v>
      </c>
      <c r="O671" s="10">
        <f>VLOOKUP($A671,'[1]Post consultation'!$A:$W,15,FALSE)</f>
        <v>0</v>
      </c>
      <c r="P671" s="10">
        <f>VLOOKUP($A671,'[1]Post consultation'!$A:$W,16,FALSE)</f>
        <v>0</v>
      </c>
      <c r="Q671" s="10" t="str">
        <f>VLOOKUP($A671,'[1]Post consultation'!$A:$W,17,FALSE)</f>
        <v>✓</v>
      </c>
      <c r="R671" s="10">
        <f>VLOOKUP($A671,'[1]Post consultation'!$A:$W,18,FALSE)</f>
        <v>0</v>
      </c>
      <c r="S671" s="10">
        <f>VLOOKUP($A671,'[1]Post consultation'!$A:$W,19,FALSE)</f>
        <v>0</v>
      </c>
      <c r="T671" s="10">
        <f>VLOOKUP($A671,'[1]Post consultation'!$A:$W,20,FALSE)</f>
        <v>0</v>
      </c>
      <c r="U671" s="10">
        <f>VLOOKUP($A671,'[1]Post consultation'!$A:$W,21,FALSE)</f>
        <v>0</v>
      </c>
      <c r="V671" s="10">
        <f>VLOOKUP($A671,'[1]Post consultation'!$A:$W,22,FALSE)</f>
        <v>0</v>
      </c>
      <c r="W671" s="10">
        <f>VLOOKUP($A671,'[1]Post consultation'!$A:$W,23,FALSE)</f>
        <v>0</v>
      </c>
    </row>
    <row r="672" spans="1:23" x14ac:dyDescent="0.4">
      <c r="A672" s="11" t="s">
        <v>1352</v>
      </c>
      <c r="B672" s="9" t="s">
        <v>1353</v>
      </c>
      <c r="C672" s="9" t="s">
        <v>1309</v>
      </c>
      <c r="D672" s="10" t="str">
        <f>VLOOKUP($A672,'[1]Post consultation'!$A:$W,4,FALSE)</f>
        <v>✓</v>
      </c>
      <c r="E672" s="10">
        <f>VLOOKUP($A672,'[1]Post consultation'!$A:$W,5,FALSE)</f>
        <v>0</v>
      </c>
      <c r="F672" s="10">
        <f>VLOOKUP($A672,'[1]Post consultation'!$A:$W,6,FALSE)</f>
        <v>0</v>
      </c>
      <c r="G672" s="10">
        <f>VLOOKUP($A672,'[1]Post consultation'!$A:$W,7,FALSE)</f>
        <v>0</v>
      </c>
      <c r="H672" s="10">
        <f>VLOOKUP($A672,'[1]Post consultation'!$A:$W,8,FALSE)</f>
        <v>0</v>
      </c>
      <c r="I672" s="10">
        <f>VLOOKUP($A672,'[1]Post consultation'!$A:$W,9,FALSE)</f>
        <v>0</v>
      </c>
      <c r="J672" s="10" t="str">
        <f>VLOOKUP($A672,'[1]Post consultation'!$A:$W,10,FALSE)</f>
        <v>✓</v>
      </c>
      <c r="K672" s="10">
        <f>VLOOKUP($A672,'[1]Post consultation'!$A:$W,11,FALSE)</f>
        <v>0</v>
      </c>
      <c r="L672" s="10" t="str">
        <f>VLOOKUP($A672,'[1]Post consultation'!$A:$W,12,FALSE)</f>
        <v>✓</v>
      </c>
      <c r="M672" s="10">
        <f>VLOOKUP($A672,'[1]Post consultation'!$A:$W,13,FALSE)</f>
        <v>0</v>
      </c>
      <c r="N672" s="10">
        <f>VLOOKUP($A672,'[1]Post consultation'!$A:$W,14,FALSE)</f>
        <v>0</v>
      </c>
      <c r="O672" s="10">
        <f>VLOOKUP($A672,'[1]Post consultation'!$A:$W,15,FALSE)</f>
        <v>0</v>
      </c>
      <c r="P672" s="10">
        <f>VLOOKUP($A672,'[1]Post consultation'!$A:$W,16,FALSE)</f>
        <v>0</v>
      </c>
      <c r="Q672" s="10" t="str">
        <f>VLOOKUP($A672,'[1]Post consultation'!$A:$W,17,FALSE)</f>
        <v>✓</v>
      </c>
      <c r="R672" s="10">
        <f>VLOOKUP($A672,'[1]Post consultation'!$A:$W,18,FALSE)</f>
        <v>0</v>
      </c>
      <c r="S672" s="10">
        <f>VLOOKUP($A672,'[1]Post consultation'!$A:$W,19,FALSE)</f>
        <v>0</v>
      </c>
      <c r="T672" s="10">
        <f>VLOOKUP($A672,'[1]Post consultation'!$A:$W,20,FALSE)</f>
        <v>0</v>
      </c>
      <c r="U672" s="10">
        <f>VLOOKUP($A672,'[1]Post consultation'!$A:$W,21,FALSE)</f>
        <v>0</v>
      </c>
      <c r="V672" s="10">
        <f>VLOOKUP($A672,'[1]Post consultation'!$A:$W,22,FALSE)</f>
        <v>0</v>
      </c>
      <c r="W672" s="10">
        <f>VLOOKUP($A672,'[1]Post consultation'!$A:$W,23,FALSE)</f>
        <v>0</v>
      </c>
    </row>
    <row r="673" spans="1:23" x14ac:dyDescent="0.4">
      <c r="A673" s="11" t="s">
        <v>1354</v>
      </c>
      <c r="B673" s="9" t="s">
        <v>1355</v>
      </c>
      <c r="C673" s="9" t="s">
        <v>1309</v>
      </c>
      <c r="D673" s="10" t="str">
        <f>VLOOKUP($A673,'[1]Post consultation'!$A:$W,4,FALSE)</f>
        <v>✓</v>
      </c>
      <c r="E673" s="10">
        <f>VLOOKUP($A673,'[1]Post consultation'!$A:$W,5,FALSE)</f>
        <v>0</v>
      </c>
      <c r="F673" s="10">
        <f>VLOOKUP($A673,'[1]Post consultation'!$A:$W,6,FALSE)</f>
        <v>0</v>
      </c>
      <c r="G673" s="10">
        <f>VLOOKUP($A673,'[1]Post consultation'!$A:$W,7,FALSE)</f>
        <v>0</v>
      </c>
      <c r="H673" s="10">
        <f>VLOOKUP($A673,'[1]Post consultation'!$A:$W,8,FALSE)</f>
        <v>0</v>
      </c>
      <c r="I673" s="10">
        <f>VLOOKUP($A673,'[1]Post consultation'!$A:$W,9,FALSE)</f>
        <v>0</v>
      </c>
      <c r="J673" s="10" t="str">
        <f>VLOOKUP($A673,'[1]Post consultation'!$A:$W,10,FALSE)</f>
        <v>✓</v>
      </c>
      <c r="K673" s="10">
        <f>VLOOKUP($A673,'[1]Post consultation'!$A:$W,11,FALSE)</f>
        <v>0</v>
      </c>
      <c r="L673" s="10" t="str">
        <f>VLOOKUP($A673,'[1]Post consultation'!$A:$W,12,FALSE)</f>
        <v>✓</v>
      </c>
      <c r="M673" s="10">
        <f>VLOOKUP($A673,'[1]Post consultation'!$A:$W,13,FALSE)</f>
        <v>0</v>
      </c>
      <c r="N673" s="10">
        <f>VLOOKUP($A673,'[1]Post consultation'!$A:$W,14,FALSE)</f>
        <v>0</v>
      </c>
      <c r="O673" s="10">
        <f>VLOOKUP($A673,'[1]Post consultation'!$A:$W,15,FALSE)</f>
        <v>0</v>
      </c>
      <c r="P673" s="10">
        <f>VLOOKUP($A673,'[1]Post consultation'!$A:$W,16,FALSE)</f>
        <v>0</v>
      </c>
      <c r="Q673" s="10" t="str">
        <f>VLOOKUP($A673,'[1]Post consultation'!$A:$W,17,FALSE)</f>
        <v>✓</v>
      </c>
      <c r="R673" s="10">
        <f>VLOOKUP($A673,'[1]Post consultation'!$A:$W,18,FALSE)</f>
        <v>0</v>
      </c>
      <c r="S673" s="10">
        <f>VLOOKUP($A673,'[1]Post consultation'!$A:$W,19,FALSE)</f>
        <v>0</v>
      </c>
      <c r="T673" s="10">
        <f>VLOOKUP($A673,'[1]Post consultation'!$A:$W,20,FALSE)</f>
        <v>0</v>
      </c>
      <c r="U673" s="10">
        <f>VLOOKUP($A673,'[1]Post consultation'!$A:$W,21,FALSE)</f>
        <v>0</v>
      </c>
      <c r="V673" s="10">
        <f>VLOOKUP($A673,'[1]Post consultation'!$A:$W,22,FALSE)</f>
        <v>0</v>
      </c>
      <c r="W673" s="10">
        <f>VLOOKUP($A673,'[1]Post consultation'!$A:$W,23,FALSE)</f>
        <v>0</v>
      </c>
    </row>
    <row r="674" spans="1:23" x14ac:dyDescent="0.4">
      <c r="A674" s="11" t="s">
        <v>1356</v>
      </c>
      <c r="B674" s="9" t="s">
        <v>1357</v>
      </c>
      <c r="C674" s="9" t="s">
        <v>1290</v>
      </c>
      <c r="D674" s="10" t="str">
        <f>VLOOKUP($A674,'[1]Post consultation'!$A:$W,4,FALSE)</f>
        <v>✓</v>
      </c>
      <c r="E674" s="10">
        <f>VLOOKUP($A674,'[1]Post consultation'!$A:$W,5,FALSE)</f>
        <v>0</v>
      </c>
      <c r="F674" s="10">
        <f>VLOOKUP($A674,'[1]Post consultation'!$A:$W,6,FALSE)</f>
        <v>0</v>
      </c>
      <c r="G674" s="10">
        <f>VLOOKUP($A674,'[1]Post consultation'!$A:$W,7,FALSE)</f>
        <v>0</v>
      </c>
      <c r="H674" s="10">
        <f>VLOOKUP($A674,'[1]Post consultation'!$A:$W,8,FALSE)</f>
        <v>0</v>
      </c>
      <c r="I674" s="10">
        <f>VLOOKUP($A674,'[1]Post consultation'!$A:$W,9,FALSE)</f>
        <v>0</v>
      </c>
      <c r="J674" s="10" t="str">
        <f>VLOOKUP($A674,'[1]Post consultation'!$A:$W,10,FALSE)</f>
        <v>✓</v>
      </c>
      <c r="K674" s="10">
        <f>VLOOKUP($A674,'[1]Post consultation'!$A:$W,11,FALSE)</f>
        <v>0</v>
      </c>
      <c r="L674" s="10" t="str">
        <f>VLOOKUP($A674,'[1]Post consultation'!$A:$W,12,FALSE)</f>
        <v>✓</v>
      </c>
      <c r="M674" s="10">
        <f>VLOOKUP($A674,'[1]Post consultation'!$A:$W,13,FALSE)</f>
        <v>0</v>
      </c>
      <c r="N674" s="10">
        <f>VLOOKUP($A674,'[1]Post consultation'!$A:$W,14,FALSE)</f>
        <v>0</v>
      </c>
      <c r="O674" s="10">
        <f>VLOOKUP($A674,'[1]Post consultation'!$A:$W,15,FALSE)</f>
        <v>0</v>
      </c>
      <c r="P674" s="10">
        <f>VLOOKUP($A674,'[1]Post consultation'!$A:$W,16,FALSE)</f>
        <v>0</v>
      </c>
      <c r="Q674" s="10" t="str">
        <f>VLOOKUP($A674,'[1]Post consultation'!$A:$W,17,FALSE)</f>
        <v>✓</v>
      </c>
      <c r="R674" s="10">
        <f>VLOOKUP($A674,'[1]Post consultation'!$A:$W,18,FALSE)</f>
        <v>0</v>
      </c>
      <c r="S674" s="10">
        <f>VLOOKUP($A674,'[1]Post consultation'!$A:$W,19,FALSE)</f>
        <v>0</v>
      </c>
      <c r="T674" s="10">
        <f>VLOOKUP($A674,'[1]Post consultation'!$A:$W,20,FALSE)</f>
        <v>0</v>
      </c>
      <c r="U674" s="10">
        <f>VLOOKUP($A674,'[1]Post consultation'!$A:$W,21,FALSE)</f>
        <v>0</v>
      </c>
      <c r="V674" s="10">
        <f>VLOOKUP($A674,'[1]Post consultation'!$A:$W,22,FALSE)</f>
        <v>0</v>
      </c>
      <c r="W674" s="10">
        <f>VLOOKUP($A674,'[1]Post consultation'!$A:$W,23,FALSE)</f>
        <v>0</v>
      </c>
    </row>
    <row r="675" spans="1:23" x14ac:dyDescent="0.4">
      <c r="A675" s="11" t="s">
        <v>1358</v>
      </c>
      <c r="B675" s="9" t="s">
        <v>1359</v>
      </c>
      <c r="C675" s="9" t="s">
        <v>1276</v>
      </c>
      <c r="D675" s="10" t="str">
        <f>VLOOKUP($A675,'[1]Post consultation'!$A:$W,4,FALSE)</f>
        <v>✓</v>
      </c>
      <c r="E675" s="10">
        <f>VLOOKUP($A675,'[1]Post consultation'!$A:$W,5,FALSE)</f>
        <v>0</v>
      </c>
      <c r="F675" s="10">
        <f>VLOOKUP($A675,'[1]Post consultation'!$A:$W,6,FALSE)</f>
        <v>0</v>
      </c>
      <c r="G675" s="10">
        <f>VLOOKUP($A675,'[1]Post consultation'!$A:$W,7,FALSE)</f>
        <v>0</v>
      </c>
      <c r="H675" s="10">
        <f>VLOOKUP($A675,'[1]Post consultation'!$A:$W,8,FALSE)</f>
        <v>0</v>
      </c>
      <c r="I675" s="10" t="str">
        <f>VLOOKUP($A675,'[1]Post consultation'!$A:$W,9,FALSE)</f>
        <v>✓</v>
      </c>
      <c r="J675" s="10" t="str">
        <f>VLOOKUP($A675,'[1]Post consultation'!$A:$W,10,FALSE)</f>
        <v>✓</v>
      </c>
      <c r="K675" s="10" t="str">
        <f>VLOOKUP($A675,'[1]Post consultation'!$A:$W,11,FALSE)</f>
        <v>✓</v>
      </c>
      <c r="L675" s="10" t="str">
        <f>VLOOKUP($A675,'[1]Post consultation'!$A:$W,12,FALSE)</f>
        <v>✓</v>
      </c>
      <c r="M675" s="10">
        <f>VLOOKUP($A675,'[1]Post consultation'!$A:$W,13,FALSE)</f>
        <v>0</v>
      </c>
      <c r="N675" s="10">
        <f>VLOOKUP($A675,'[1]Post consultation'!$A:$W,14,FALSE)</f>
        <v>0</v>
      </c>
      <c r="O675" s="10">
        <f>VLOOKUP($A675,'[1]Post consultation'!$A:$W,15,FALSE)</f>
        <v>0</v>
      </c>
      <c r="P675" s="10">
        <f>VLOOKUP($A675,'[1]Post consultation'!$A:$W,16,FALSE)</f>
        <v>0</v>
      </c>
      <c r="Q675" s="10" t="str">
        <f>VLOOKUP($A675,'[1]Post consultation'!$A:$W,17,FALSE)</f>
        <v>✓</v>
      </c>
      <c r="R675" s="10">
        <f>VLOOKUP($A675,'[1]Post consultation'!$A:$W,18,FALSE)</f>
        <v>0</v>
      </c>
      <c r="S675" s="10">
        <f>VLOOKUP($A675,'[1]Post consultation'!$A:$W,19,FALSE)</f>
        <v>0</v>
      </c>
      <c r="T675" s="10">
        <f>VLOOKUP($A675,'[1]Post consultation'!$A:$W,20,FALSE)</f>
        <v>0</v>
      </c>
      <c r="U675" s="10">
        <f>VLOOKUP($A675,'[1]Post consultation'!$A:$W,21,FALSE)</f>
        <v>0</v>
      </c>
      <c r="V675" s="10">
        <f>VLOOKUP($A675,'[1]Post consultation'!$A:$W,22,FALSE)</f>
        <v>0</v>
      </c>
      <c r="W675" s="10">
        <f>VLOOKUP($A675,'[1]Post consultation'!$A:$W,23,FALSE)</f>
        <v>0</v>
      </c>
    </row>
    <row r="676" spans="1:23" x14ac:dyDescent="0.4">
      <c r="A676" s="11" t="s">
        <v>1360</v>
      </c>
      <c r="B676" s="9" t="s">
        <v>1361</v>
      </c>
      <c r="C676" s="9" t="s">
        <v>1312</v>
      </c>
      <c r="D676" s="10" t="str">
        <f>VLOOKUP($A676,'[1]Post consultation'!$A:$W,4,FALSE)</f>
        <v>✓</v>
      </c>
      <c r="E676" s="10">
        <f>VLOOKUP($A676,'[1]Post consultation'!$A:$W,5,FALSE)</f>
        <v>0</v>
      </c>
      <c r="F676" s="10">
        <f>VLOOKUP($A676,'[1]Post consultation'!$A:$W,6,FALSE)</f>
        <v>0</v>
      </c>
      <c r="G676" s="10">
        <f>VLOOKUP($A676,'[1]Post consultation'!$A:$W,7,FALSE)</f>
        <v>0</v>
      </c>
      <c r="H676" s="10">
        <f>VLOOKUP($A676,'[1]Post consultation'!$A:$W,8,FALSE)</f>
        <v>0</v>
      </c>
      <c r="I676" s="10">
        <f>VLOOKUP($A676,'[1]Post consultation'!$A:$W,9,FALSE)</f>
        <v>0</v>
      </c>
      <c r="J676" s="10" t="str">
        <f>VLOOKUP($A676,'[1]Post consultation'!$A:$W,10,FALSE)</f>
        <v>✓</v>
      </c>
      <c r="K676" s="10">
        <f>VLOOKUP($A676,'[1]Post consultation'!$A:$W,11,FALSE)</f>
        <v>0</v>
      </c>
      <c r="L676" s="10" t="str">
        <f>VLOOKUP($A676,'[1]Post consultation'!$A:$W,12,FALSE)</f>
        <v>✓</v>
      </c>
      <c r="M676" s="10">
        <f>VLOOKUP($A676,'[1]Post consultation'!$A:$W,13,FALSE)</f>
        <v>0</v>
      </c>
      <c r="N676" s="10">
        <f>VLOOKUP($A676,'[1]Post consultation'!$A:$W,14,FALSE)</f>
        <v>0</v>
      </c>
      <c r="O676" s="10">
        <f>VLOOKUP($A676,'[1]Post consultation'!$A:$W,15,FALSE)</f>
        <v>0</v>
      </c>
      <c r="P676" s="10">
        <f>VLOOKUP($A676,'[1]Post consultation'!$A:$W,16,FALSE)</f>
        <v>0</v>
      </c>
      <c r="Q676" s="10" t="str">
        <f>VLOOKUP($A676,'[1]Post consultation'!$A:$W,17,FALSE)</f>
        <v>✓</v>
      </c>
      <c r="R676" s="10">
        <f>VLOOKUP($A676,'[1]Post consultation'!$A:$W,18,FALSE)</f>
        <v>0</v>
      </c>
      <c r="S676" s="10">
        <f>VLOOKUP($A676,'[1]Post consultation'!$A:$W,19,FALSE)</f>
        <v>0</v>
      </c>
      <c r="T676" s="10">
        <f>VLOOKUP($A676,'[1]Post consultation'!$A:$W,20,FALSE)</f>
        <v>0</v>
      </c>
      <c r="U676" s="10">
        <f>VLOOKUP($A676,'[1]Post consultation'!$A:$W,21,FALSE)</f>
        <v>0</v>
      </c>
      <c r="V676" s="10">
        <f>VLOOKUP($A676,'[1]Post consultation'!$A:$W,22,FALSE)</f>
        <v>0</v>
      </c>
      <c r="W676" s="10">
        <f>VLOOKUP($A676,'[1]Post consultation'!$A:$W,23,FALSE)</f>
        <v>0</v>
      </c>
    </row>
    <row r="677" spans="1:23" x14ac:dyDescent="0.4">
      <c r="A677" s="11" t="s">
        <v>1362</v>
      </c>
      <c r="B677" s="9" t="s">
        <v>85</v>
      </c>
      <c r="C677" s="9" t="s">
        <v>1363</v>
      </c>
      <c r="D677" s="10" t="str">
        <f>VLOOKUP($A677,'[1]Post consultation'!$A:$W,4,FALSE)</f>
        <v>✓</v>
      </c>
      <c r="E677" s="10">
        <f>VLOOKUP($A677,'[1]Post consultation'!$A:$W,5,FALSE)</f>
        <v>0</v>
      </c>
      <c r="F677" s="10">
        <f>VLOOKUP($A677,'[1]Post consultation'!$A:$W,6,FALSE)</f>
        <v>0</v>
      </c>
      <c r="G677" s="10">
        <f>VLOOKUP($A677,'[1]Post consultation'!$A:$W,7,FALSE)</f>
        <v>0</v>
      </c>
      <c r="H677" s="10">
        <f>VLOOKUP($A677,'[1]Post consultation'!$A:$W,8,FALSE)</f>
        <v>0</v>
      </c>
      <c r="I677" s="10">
        <f>VLOOKUP($A677,'[1]Post consultation'!$A:$W,9,FALSE)</f>
        <v>0</v>
      </c>
      <c r="J677" s="10" t="str">
        <f>VLOOKUP($A677,'[1]Post consultation'!$A:$W,10,FALSE)</f>
        <v>✓</v>
      </c>
      <c r="K677" s="10">
        <f>VLOOKUP($A677,'[1]Post consultation'!$A:$W,11,FALSE)</f>
        <v>0</v>
      </c>
      <c r="L677" s="10" t="str">
        <f>VLOOKUP($A677,'[1]Post consultation'!$A:$W,12,FALSE)</f>
        <v>✓</v>
      </c>
      <c r="M677" s="10">
        <f>VLOOKUP($A677,'[1]Post consultation'!$A:$W,13,FALSE)</f>
        <v>0</v>
      </c>
      <c r="N677" s="10">
        <f>VLOOKUP($A677,'[1]Post consultation'!$A:$W,14,FALSE)</f>
        <v>0</v>
      </c>
      <c r="O677" s="10">
        <f>VLOOKUP($A677,'[1]Post consultation'!$A:$W,15,FALSE)</f>
        <v>0</v>
      </c>
      <c r="P677" s="10">
        <f>VLOOKUP($A677,'[1]Post consultation'!$A:$W,16,FALSE)</f>
        <v>0</v>
      </c>
      <c r="Q677" s="10" t="str">
        <f>VLOOKUP($A677,'[1]Post consultation'!$A:$W,17,FALSE)</f>
        <v>✓</v>
      </c>
      <c r="R677" s="10">
        <f>VLOOKUP($A677,'[1]Post consultation'!$A:$W,18,FALSE)</f>
        <v>0</v>
      </c>
      <c r="S677" s="10">
        <f>VLOOKUP($A677,'[1]Post consultation'!$A:$W,19,FALSE)</f>
        <v>0</v>
      </c>
      <c r="T677" s="10">
        <f>VLOOKUP($A677,'[1]Post consultation'!$A:$W,20,FALSE)</f>
        <v>0</v>
      </c>
      <c r="U677" s="10" t="str">
        <f>VLOOKUP($A677,'[1]Post consultation'!$A:$W,21,FALSE)</f>
        <v>✓</v>
      </c>
      <c r="V677" s="10">
        <f>VLOOKUP($A677,'[1]Post consultation'!$A:$W,22,FALSE)</f>
        <v>0</v>
      </c>
      <c r="W677" s="10">
        <f>VLOOKUP($A677,'[1]Post consultation'!$A:$W,23,FALSE)</f>
        <v>0</v>
      </c>
    </row>
    <row r="678" spans="1:23" x14ac:dyDescent="0.4">
      <c r="A678" s="11" t="s">
        <v>1364</v>
      </c>
      <c r="B678" s="9" t="s">
        <v>1365</v>
      </c>
      <c r="C678" s="9" t="s">
        <v>1363</v>
      </c>
      <c r="D678" s="10" t="str">
        <f>VLOOKUP($A678,'[1]Post consultation'!$A:$W,4,FALSE)</f>
        <v>✓</v>
      </c>
      <c r="E678" s="10">
        <f>VLOOKUP($A678,'[1]Post consultation'!$A:$W,5,FALSE)</f>
        <v>0</v>
      </c>
      <c r="F678" s="10">
        <f>VLOOKUP($A678,'[1]Post consultation'!$A:$W,6,FALSE)</f>
        <v>0</v>
      </c>
      <c r="G678" s="10">
        <f>VLOOKUP($A678,'[1]Post consultation'!$A:$W,7,FALSE)</f>
        <v>0</v>
      </c>
      <c r="H678" s="10">
        <f>VLOOKUP($A678,'[1]Post consultation'!$A:$W,8,FALSE)</f>
        <v>0</v>
      </c>
      <c r="I678" s="10">
        <f>VLOOKUP($A678,'[1]Post consultation'!$A:$W,9,FALSE)</f>
        <v>0</v>
      </c>
      <c r="J678" s="10" t="str">
        <f>VLOOKUP($A678,'[1]Post consultation'!$A:$W,10,FALSE)</f>
        <v>✓</v>
      </c>
      <c r="K678" s="10" t="str">
        <f>VLOOKUP($A678,'[1]Post consultation'!$A:$W,11,FALSE)</f>
        <v>✓</v>
      </c>
      <c r="L678" s="10" t="str">
        <f>VLOOKUP($A678,'[1]Post consultation'!$A:$W,12,FALSE)</f>
        <v>✓</v>
      </c>
      <c r="M678" s="10">
        <f>VLOOKUP($A678,'[1]Post consultation'!$A:$W,13,FALSE)</f>
        <v>0</v>
      </c>
      <c r="N678" s="10">
        <f>VLOOKUP($A678,'[1]Post consultation'!$A:$W,14,FALSE)</f>
        <v>0</v>
      </c>
      <c r="O678" s="10">
        <f>VLOOKUP($A678,'[1]Post consultation'!$A:$W,15,FALSE)</f>
        <v>0</v>
      </c>
      <c r="P678" s="10">
        <f>VLOOKUP($A678,'[1]Post consultation'!$A:$W,16,FALSE)</f>
        <v>0</v>
      </c>
      <c r="Q678" s="10" t="str">
        <f>VLOOKUP($A678,'[1]Post consultation'!$A:$W,17,FALSE)</f>
        <v>✓</v>
      </c>
      <c r="R678" s="10" t="str">
        <f>VLOOKUP($A678,'[1]Post consultation'!$A:$W,18,FALSE)</f>
        <v>✓</v>
      </c>
      <c r="S678" s="10">
        <f>VLOOKUP($A678,'[1]Post consultation'!$A:$W,19,FALSE)</f>
        <v>0</v>
      </c>
      <c r="T678" s="10">
        <f>VLOOKUP($A678,'[1]Post consultation'!$A:$W,20,FALSE)</f>
        <v>0</v>
      </c>
      <c r="U678" s="10" t="str">
        <f>VLOOKUP($A678,'[1]Post consultation'!$A:$W,21,FALSE)</f>
        <v>✓</v>
      </c>
      <c r="V678" s="10">
        <f>VLOOKUP($A678,'[1]Post consultation'!$A:$W,22,FALSE)</f>
        <v>0</v>
      </c>
      <c r="W678" s="10">
        <f>VLOOKUP($A678,'[1]Post consultation'!$A:$W,23,FALSE)</f>
        <v>0</v>
      </c>
    </row>
    <row r="679" spans="1:23" x14ac:dyDescent="0.4">
      <c r="A679" s="11" t="s">
        <v>1366</v>
      </c>
      <c r="B679" s="9" t="s">
        <v>1367</v>
      </c>
      <c r="C679" s="9" t="s">
        <v>1363</v>
      </c>
      <c r="D679" s="10" t="str">
        <f>VLOOKUP($A679,'[1]Post consultation'!$A:$W,4,FALSE)</f>
        <v>✓</v>
      </c>
      <c r="E679" s="10">
        <f>VLOOKUP($A679,'[1]Post consultation'!$A:$W,5,FALSE)</f>
        <v>0</v>
      </c>
      <c r="F679" s="10">
        <f>VLOOKUP($A679,'[1]Post consultation'!$A:$W,6,FALSE)</f>
        <v>0</v>
      </c>
      <c r="G679" s="10">
        <f>VLOOKUP($A679,'[1]Post consultation'!$A:$W,7,FALSE)</f>
        <v>0</v>
      </c>
      <c r="H679" s="10">
        <f>VLOOKUP($A679,'[1]Post consultation'!$A:$W,8,FALSE)</f>
        <v>0</v>
      </c>
      <c r="I679" s="10" t="str">
        <f>VLOOKUP($A679,'[1]Post consultation'!$A:$W,9,FALSE)</f>
        <v>✓</v>
      </c>
      <c r="J679" s="10" t="str">
        <f>VLOOKUP($A679,'[1]Post consultation'!$A:$W,10,FALSE)</f>
        <v>✓</v>
      </c>
      <c r="K679" s="10">
        <f>VLOOKUP($A679,'[1]Post consultation'!$A:$W,11,FALSE)</f>
        <v>0</v>
      </c>
      <c r="L679" s="10" t="str">
        <f>VLOOKUP($A679,'[1]Post consultation'!$A:$W,12,FALSE)</f>
        <v>✓</v>
      </c>
      <c r="M679" s="10">
        <f>VLOOKUP($A679,'[1]Post consultation'!$A:$W,13,FALSE)</f>
        <v>0</v>
      </c>
      <c r="N679" s="10">
        <f>VLOOKUP($A679,'[1]Post consultation'!$A:$W,14,FALSE)</f>
        <v>0</v>
      </c>
      <c r="O679" s="10">
        <f>VLOOKUP($A679,'[1]Post consultation'!$A:$W,15,FALSE)</f>
        <v>0</v>
      </c>
      <c r="P679" s="10">
        <f>VLOOKUP($A679,'[1]Post consultation'!$A:$W,16,FALSE)</f>
        <v>0</v>
      </c>
      <c r="Q679" s="10" t="str">
        <f>VLOOKUP($A679,'[1]Post consultation'!$A:$W,17,FALSE)</f>
        <v>✓</v>
      </c>
      <c r="R679" s="10">
        <f>VLOOKUP($A679,'[1]Post consultation'!$A:$W,18,FALSE)</f>
        <v>0</v>
      </c>
      <c r="S679" s="10">
        <f>VLOOKUP($A679,'[1]Post consultation'!$A:$W,19,FALSE)</f>
        <v>0</v>
      </c>
      <c r="T679" s="10">
        <f>VLOOKUP($A679,'[1]Post consultation'!$A:$W,20,FALSE)</f>
        <v>0</v>
      </c>
      <c r="U679" s="10" t="str">
        <f>VLOOKUP($A679,'[1]Post consultation'!$A:$W,21,FALSE)</f>
        <v>✓</v>
      </c>
      <c r="V679" s="10">
        <f>VLOOKUP($A679,'[1]Post consultation'!$A:$W,22,FALSE)</f>
        <v>0</v>
      </c>
      <c r="W679" s="10">
        <f>VLOOKUP($A679,'[1]Post consultation'!$A:$W,23,FALSE)</f>
        <v>0</v>
      </c>
    </row>
    <row r="680" spans="1:23" x14ac:dyDescent="0.4">
      <c r="A680" s="11" t="s">
        <v>1368</v>
      </c>
      <c r="B680" s="9" t="s">
        <v>1314</v>
      </c>
      <c r="C680" s="9" t="s">
        <v>1369</v>
      </c>
      <c r="D680" s="10" t="str">
        <f>VLOOKUP($A680,'[1]Post consultation'!$A:$W,4,FALSE)</f>
        <v>✓</v>
      </c>
      <c r="E680" s="10">
        <f>VLOOKUP($A680,'[1]Post consultation'!$A:$W,5,FALSE)</f>
        <v>0</v>
      </c>
      <c r="F680" s="10">
        <f>VLOOKUP($A680,'[1]Post consultation'!$A:$W,6,FALSE)</f>
        <v>0</v>
      </c>
      <c r="G680" s="10">
        <f>VLOOKUP($A680,'[1]Post consultation'!$A:$W,7,FALSE)</f>
        <v>0</v>
      </c>
      <c r="H680" s="10">
        <f>VLOOKUP($A680,'[1]Post consultation'!$A:$W,8,FALSE)</f>
        <v>0</v>
      </c>
      <c r="I680" s="10">
        <f>VLOOKUP($A680,'[1]Post consultation'!$A:$W,9,FALSE)</f>
        <v>0</v>
      </c>
      <c r="J680" s="10" t="str">
        <f>VLOOKUP($A680,'[1]Post consultation'!$A:$W,10,FALSE)</f>
        <v>✓</v>
      </c>
      <c r="K680" s="10">
        <f>VLOOKUP($A680,'[1]Post consultation'!$A:$W,11,FALSE)</f>
        <v>0</v>
      </c>
      <c r="L680" s="10" t="str">
        <f>VLOOKUP($A680,'[1]Post consultation'!$A:$W,12,FALSE)</f>
        <v>✓</v>
      </c>
      <c r="M680" s="10">
        <f>VLOOKUP($A680,'[1]Post consultation'!$A:$W,13,FALSE)</f>
        <v>0</v>
      </c>
      <c r="N680" s="10">
        <f>VLOOKUP($A680,'[1]Post consultation'!$A:$W,14,FALSE)</f>
        <v>0</v>
      </c>
      <c r="O680" s="10">
        <f>VLOOKUP($A680,'[1]Post consultation'!$A:$W,15,FALSE)</f>
        <v>0</v>
      </c>
      <c r="P680" s="10">
        <f>VLOOKUP($A680,'[1]Post consultation'!$A:$W,16,FALSE)</f>
        <v>0</v>
      </c>
      <c r="Q680" s="10" t="str">
        <f>VLOOKUP($A680,'[1]Post consultation'!$A:$W,17,FALSE)</f>
        <v>✓</v>
      </c>
      <c r="R680" s="10">
        <f>VLOOKUP($A680,'[1]Post consultation'!$A:$W,18,FALSE)</f>
        <v>0</v>
      </c>
      <c r="S680" s="10">
        <f>VLOOKUP($A680,'[1]Post consultation'!$A:$W,19,FALSE)</f>
        <v>0</v>
      </c>
      <c r="T680" s="10">
        <f>VLOOKUP($A680,'[1]Post consultation'!$A:$W,20,FALSE)</f>
        <v>0</v>
      </c>
      <c r="U680" s="10" t="str">
        <f>VLOOKUP($A680,'[1]Post consultation'!$A:$W,21,FALSE)</f>
        <v>✓</v>
      </c>
      <c r="V680" s="10">
        <f>VLOOKUP($A680,'[1]Post consultation'!$A:$W,22,FALSE)</f>
        <v>0</v>
      </c>
      <c r="W680" s="10">
        <f>VLOOKUP($A680,'[1]Post consultation'!$A:$W,23,FALSE)</f>
        <v>0</v>
      </c>
    </row>
    <row r="681" spans="1:23" x14ac:dyDescent="0.4">
      <c r="A681" s="11" t="s">
        <v>1370</v>
      </c>
      <c r="B681" s="9" t="s">
        <v>1371</v>
      </c>
      <c r="C681" s="9" t="s">
        <v>1372</v>
      </c>
      <c r="D681" s="10" t="str">
        <f>VLOOKUP($A681,'[1]Post consultation'!$A:$W,4,FALSE)</f>
        <v>✓</v>
      </c>
      <c r="E681" s="10">
        <f>VLOOKUP($A681,'[1]Post consultation'!$A:$W,5,FALSE)</f>
        <v>0</v>
      </c>
      <c r="F681" s="10">
        <f>VLOOKUP($A681,'[1]Post consultation'!$A:$W,6,FALSE)</f>
        <v>0</v>
      </c>
      <c r="G681" s="10">
        <f>VLOOKUP($A681,'[1]Post consultation'!$A:$W,7,FALSE)</f>
        <v>0</v>
      </c>
      <c r="H681" s="10">
        <f>VLOOKUP($A681,'[1]Post consultation'!$A:$W,8,FALSE)</f>
        <v>0</v>
      </c>
      <c r="I681" s="10" t="str">
        <f>VLOOKUP($A681,'[1]Post consultation'!$A:$W,9,FALSE)</f>
        <v>✓</v>
      </c>
      <c r="J681" s="10" t="str">
        <f>VLOOKUP($A681,'[1]Post consultation'!$A:$W,10,FALSE)</f>
        <v>✓</v>
      </c>
      <c r="K681" s="10">
        <f>VLOOKUP($A681,'[1]Post consultation'!$A:$W,11,FALSE)</f>
        <v>0</v>
      </c>
      <c r="L681" s="10" t="str">
        <f>VLOOKUP($A681,'[1]Post consultation'!$A:$W,12,FALSE)</f>
        <v>✓</v>
      </c>
      <c r="M681" s="10">
        <f>VLOOKUP($A681,'[1]Post consultation'!$A:$W,13,FALSE)</f>
        <v>0</v>
      </c>
      <c r="N681" s="10">
        <f>VLOOKUP($A681,'[1]Post consultation'!$A:$W,14,FALSE)</f>
        <v>0</v>
      </c>
      <c r="O681" s="10">
        <f>VLOOKUP($A681,'[1]Post consultation'!$A:$W,15,FALSE)</f>
        <v>0</v>
      </c>
      <c r="P681" s="10">
        <f>VLOOKUP($A681,'[1]Post consultation'!$A:$W,16,FALSE)</f>
        <v>0</v>
      </c>
      <c r="Q681" s="10" t="str">
        <f>VLOOKUP($A681,'[1]Post consultation'!$A:$W,17,FALSE)</f>
        <v>✓</v>
      </c>
      <c r="R681" s="10">
        <f>VLOOKUP($A681,'[1]Post consultation'!$A:$W,18,FALSE)</f>
        <v>0</v>
      </c>
      <c r="S681" s="10">
        <f>VLOOKUP($A681,'[1]Post consultation'!$A:$W,19,FALSE)</f>
        <v>0</v>
      </c>
      <c r="T681" s="10">
        <f>VLOOKUP($A681,'[1]Post consultation'!$A:$W,20,FALSE)</f>
        <v>0</v>
      </c>
      <c r="U681" s="10">
        <f>VLOOKUP($A681,'[1]Post consultation'!$A:$W,21,FALSE)</f>
        <v>0</v>
      </c>
      <c r="V681" s="10">
        <f>VLOOKUP($A681,'[1]Post consultation'!$A:$W,22,FALSE)</f>
        <v>0</v>
      </c>
      <c r="W681" s="10">
        <f>VLOOKUP($A681,'[1]Post consultation'!$A:$W,23,FALSE)</f>
        <v>0</v>
      </c>
    </row>
    <row r="682" spans="1:23" x14ac:dyDescent="0.4">
      <c r="A682" s="11" t="s">
        <v>1373</v>
      </c>
      <c r="B682" s="9" t="s">
        <v>1374</v>
      </c>
      <c r="C682" s="9" t="s">
        <v>1375</v>
      </c>
      <c r="D682" s="10" t="str">
        <f>VLOOKUP($A682,'[1]Post consultation'!$A:$W,4,FALSE)</f>
        <v>✓</v>
      </c>
      <c r="E682" s="10">
        <f>VLOOKUP($A682,'[1]Post consultation'!$A:$W,5,FALSE)</f>
        <v>0</v>
      </c>
      <c r="F682" s="10">
        <f>VLOOKUP($A682,'[1]Post consultation'!$A:$W,6,FALSE)</f>
        <v>0</v>
      </c>
      <c r="G682" s="10">
        <f>VLOOKUP($A682,'[1]Post consultation'!$A:$W,7,FALSE)</f>
        <v>0</v>
      </c>
      <c r="H682" s="10">
        <f>VLOOKUP($A682,'[1]Post consultation'!$A:$W,8,FALSE)</f>
        <v>0</v>
      </c>
      <c r="I682" s="10">
        <f>VLOOKUP($A682,'[1]Post consultation'!$A:$W,9,FALSE)</f>
        <v>0</v>
      </c>
      <c r="J682" s="10">
        <f>VLOOKUP($A682,'[1]Post consultation'!$A:$W,10,FALSE)</f>
        <v>0</v>
      </c>
      <c r="K682" s="10" t="str">
        <f>VLOOKUP($A682,'[1]Post consultation'!$A:$W,11,FALSE)</f>
        <v>✓</v>
      </c>
      <c r="L682" s="10" t="str">
        <f>VLOOKUP($A682,'[1]Post consultation'!$A:$W,12,FALSE)</f>
        <v>✓</v>
      </c>
      <c r="M682" s="10">
        <f>VLOOKUP($A682,'[1]Post consultation'!$A:$W,13,FALSE)</f>
        <v>0</v>
      </c>
      <c r="N682" s="10">
        <f>VLOOKUP($A682,'[1]Post consultation'!$A:$W,14,FALSE)</f>
        <v>0</v>
      </c>
      <c r="O682" s="10">
        <f>VLOOKUP($A682,'[1]Post consultation'!$A:$W,15,FALSE)</f>
        <v>0</v>
      </c>
      <c r="P682" s="10">
        <f>VLOOKUP($A682,'[1]Post consultation'!$A:$W,16,FALSE)</f>
        <v>0</v>
      </c>
      <c r="Q682" s="10" t="str">
        <f>VLOOKUP($A682,'[1]Post consultation'!$A:$W,17,FALSE)</f>
        <v>✓</v>
      </c>
      <c r="R682" s="10" t="str">
        <f>VLOOKUP($A682,'[1]Post consultation'!$A:$W,18,FALSE)</f>
        <v>✓</v>
      </c>
      <c r="S682" s="10">
        <f>VLOOKUP($A682,'[1]Post consultation'!$A:$W,19,FALSE)</f>
        <v>0</v>
      </c>
      <c r="T682" s="10">
        <f>VLOOKUP($A682,'[1]Post consultation'!$A:$W,20,FALSE)</f>
        <v>0</v>
      </c>
      <c r="U682" s="10">
        <f>VLOOKUP($A682,'[1]Post consultation'!$A:$W,21,FALSE)</f>
        <v>0</v>
      </c>
      <c r="V682" s="10">
        <f>VLOOKUP($A682,'[1]Post consultation'!$A:$W,22,FALSE)</f>
        <v>0</v>
      </c>
      <c r="W682" s="10">
        <f>VLOOKUP($A682,'[1]Post consultation'!$A:$W,23,FALSE)</f>
        <v>0</v>
      </c>
    </row>
    <row r="683" spans="1:23" x14ac:dyDescent="0.4">
      <c r="A683" s="11" t="s">
        <v>1376</v>
      </c>
      <c r="B683" s="9" t="s">
        <v>85</v>
      </c>
      <c r="C683" s="9" t="s">
        <v>1377</v>
      </c>
      <c r="D683" s="10" t="str">
        <f>VLOOKUP($A683,'[1]Post consultation'!$A:$W,4,FALSE)</f>
        <v>✓</v>
      </c>
      <c r="E683" s="10">
        <f>VLOOKUP($A683,'[1]Post consultation'!$A:$W,5,FALSE)</f>
        <v>0</v>
      </c>
      <c r="F683" s="10">
        <f>VLOOKUP($A683,'[1]Post consultation'!$A:$W,6,FALSE)</f>
        <v>0</v>
      </c>
      <c r="G683" s="10">
        <f>VLOOKUP($A683,'[1]Post consultation'!$A:$W,7,FALSE)</f>
        <v>0</v>
      </c>
      <c r="H683" s="10">
        <f>VLOOKUP($A683,'[1]Post consultation'!$A:$W,8,FALSE)</f>
        <v>0</v>
      </c>
      <c r="I683" s="10">
        <f>VLOOKUP($A683,'[1]Post consultation'!$A:$W,9,FALSE)</f>
        <v>0</v>
      </c>
      <c r="J683" s="10" t="str">
        <f>VLOOKUP($A683,'[1]Post consultation'!$A:$W,10,FALSE)</f>
        <v>✓</v>
      </c>
      <c r="K683" s="10" t="str">
        <f>VLOOKUP($A683,'[1]Post consultation'!$A:$W,11,FALSE)</f>
        <v>✓</v>
      </c>
      <c r="L683" s="10">
        <f>VLOOKUP($A683,'[1]Post consultation'!$A:$W,12,FALSE)</f>
        <v>0</v>
      </c>
      <c r="M683" s="10">
        <f>VLOOKUP($A683,'[1]Post consultation'!$A:$W,13,FALSE)</f>
        <v>0</v>
      </c>
      <c r="N683" s="10">
        <f>VLOOKUP($A683,'[1]Post consultation'!$A:$W,14,FALSE)</f>
        <v>0</v>
      </c>
      <c r="O683" s="10">
        <f>VLOOKUP($A683,'[1]Post consultation'!$A:$W,15,FALSE)</f>
        <v>0</v>
      </c>
      <c r="P683" s="10">
        <f>VLOOKUP($A683,'[1]Post consultation'!$A:$W,16,FALSE)</f>
        <v>0</v>
      </c>
      <c r="Q683" s="10" t="str">
        <f>VLOOKUP($A683,'[1]Post consultation'!$A:$W,17,FALSE)</f>
        <v>✓</v>
      </c>
      <c r="R683" s="10" t="str">
        <f>VLOOKUP($A683,'[1]Post consultation'!$A:$W,18,FALSE)</f>
        <v>✓</v>
      </c>
      <c r="S683" s="10">
        <f>VLOOKUP($A683,'[1]Post consultation'!$A:$W,19,FALSE)</f>
        <v>0</v>
      </c>
      <c r="T683" s="10">
        <f>VLOOKUP($A683,'[1]Post consultation'!$A:$W,20,FALSE)</f>
        <v>0</v>
      </c>
      <c r="U683" s="10">
        <f>VLOOKUP($A683,'[1]Post consultation'!$A:$W,21,FALSE)</f>
        <v>0</v>
      </c>
      <c r="V683" s="10" t="str">
        <f>VLOOKUP($A683,'[1]Post consultation'!$A:$W,22,FALSE)</f>
        <v>✓</v>
      </c>
      <c r="W683" s="10" t="str">
        <f>VLOOKUP($A683,'[1]Post consultation'!$A:$W,23,FALSE)</f>
        <v>✓</v>
      </c>
    </row>
    <row r="684" spans="1:23" x14ac:dyDescent="0.4">
      <c r="A684" s="11" t="s">
        <v>1378</v>
      </c>
      <c r="B684" s="9" t="s">
        <v>1379</v>
      </c>
      <c r="C684" s="9" t="s">
        <v>1377</v>
      </c>
      <c r="D684" s="10" t="str">
        <f>VLOOKUP($A684,'[1]Post consultation'!$A:$W,4,FALSE)</f>
        <v>✓</v>
      </c>
      <c r="E684" s="10">
        <f>VLOOKUP($A684,'[1]Post consultation'!$A:$W,5,FALSE)</f>
        <v>0</v>
      </c>
      <c r="F684" s="10">
        <f>VLOOKUP($A684,'[1]Post consultation'!$A:$W,6,FALSE)</f>
        <v>0</v>
      </c>
      <c r="G684" s="10">
        <f>VLOOKUP($A684,'[1]Post consultation'!$A:$W,7,FALSE)</f>
        <v>0</v>
      </c>
      <c r="H684" s="10">
        <f>VLOOKUP($A684,'[1]Post consultation'!$A:$W,8,FALSE)</f>
        <v>0</v>
      </c>
      <c r="I684" s="10">
        <f>VLOOKUP($A684,'[1]Post consultation'!$A:$W,9,FALSE)</f>
        <v>0</v>
      </c>
      <c r="J684" s="10" t="str">
        <f>VLOOKUP($A684,'[1]Post consultation'!$A:$W,10,FALSE)</f>
        <v>✓</v>
      </c>
      <c r="K684" s="10">
        <f>VLOOKUP($A684,'[1]Post consultation'!$A:$W,11,FALSE)</f>
        <v>0</v>
      </c>
      <c r="L684" s="10" t="str">
        <f>VLOOKUP($A684,'[1]Post consultation'!$A:$W,12,FALSE)</f>
        <v>✓</v>
      </c>
      <c r="M684" s="10">
        <f>VLOOKUP($A684,'[1]Post consultation'!$A:$W,13,FALSE)</f>
        <v>0</v>
      </c>
      <c r="N684" s="10">
        <f>VLOOKUP($A684,'[1]Post consultation'!$A:$W,14,FALSE)</f>
        <v>0</v>
      </c>
      <c r="O684" s="10">
        <f>VLOOKUP($A684,'[1]Post consultation'!$A:$W,15,FALSE)</f>
        <v>0</v>
      </c>
      <c r="P684" s="10">
        <f>VLOOKUP($A684,'[1]Post consultation'!$A:$W,16,FALSE)</f>
        <v>0</v>
      </c>
      <c r="Q684" s="10" t="str">
        <f>VLOOKUP($A684,'[1]Post consultation'!$A:$W,17,FALSE)</f>
        <v>✓</v>
      </c>
      <c r="R684" s="10">
        <f>VLOOKUP($A684,'[1]Post consultation'!$A:$W,18,FALSE)</f>
        <v>0</v>
      </c>
      <c r="S684" s="10">
        <f>VLOOKUP($A684,'[1]Post consultation'!$A:$W,19,FALSE)</f>
        <v>0</v>
      </c>
      <c r="T684" s="10">
        <f>VLOOKUP($A684,'[1]Post consultation'!$A:$W,20,FALSE)</f>
        <v>0</v>
      </c>
      <c r="U684" s="10">
        <f>VLOOKUP($A684,'[1]Post consultation'!$A:$W,21,FALSE)</f>
        <v>0</v>
      </c>
      <c r="V684" s="10">
        <f>VLOOKUP($A684,'[1]Post consultation'!$A:$W,22,FALSE)</f>
        <v>0</v>
      </c>
      <c r="W684" s="10">
        <f>VLOOKUP($A684,'[1]Post consultation'!$A:$W,23,FALSE)</f>
        <v>0</v>
      </c>
    </row>
    <row r="685" spans="1:23" x14ac:dyDescent="0.4">
      <c r="A685" s="11" t="s">
        <v>1380</v>
      </c>
      <c r="B685" s="9" t="s">
        <v>1381</v>
      </c>
      <c r="C685" s="9" t="s">
        <v>1377</v>
      </c>
      <c r="D685" s="10" t="str">
        <f>VLOOKUP($A685,'[1]Post consultation'!$A:$W,4,FALSE)</f>
        <v>✓</v>
      </c>
      <c r="E685" s="10">
        <f>VLOOKUP($A685,'[1]Post consultation'!$A:$W,5,FALSE)</f>
        <v>0</v>
      </c>
      <c r="F685" s="10">
        <f>VLOOKUP($A685,'[1]Post consultation'!$A:$W,6,FALSE)</f>
        <v>0</v>
      </c>
      <c r="G685" s="10">
        <f>VLOOKUP($A685,'[1]Post consultation'!$A:$W,7,FALSE)</f>
        <v>0</v>
      </c>
      <c r="H685" s="10">
        <f>VLOOKUP($A685,'[1]Post consultation'!$A:$W,8,FALSE)</f>
        <v>0</v>
      </c>
      <c r="I685" s="10">
        <f>VLOOKUP($A685,'[1]Post consultation'!$A:$W,9,FALSE)</f>
        <v>0</v>
      </c>
      <c r="J685" s="10" t="str">
        <f>VLOOKUP($A685,'[1]Post consultation'!$A:$W,10,FALSE)</f>
        <v>✓</v>
      </c>
      <c r="K685" s="10">
        <f>VLOOKUP($A685,'[1]Post consultation'!$A:$W,11,FALSE)</f>
        <v>0</v>
      </c>
      <c r="L685" s="10" t="str">
        <f>VLOOKUP($A685,'[1]Post consultation'!$A:$W,12,FALSE)</f>
        <v>✓</v>
      </c>
      <c r="M685" s="10">
        <f>VLOOKUP($A685,'[1]Post consultation'!$A:$W,13,FALSE)</f>
        <v>0</v>
      </c>
      <c r="N685" s="10">
        <f>VLOOKUP($A685,'[1]Post consultation'!$A:$W,14,FALSE)</f>
        <v>0</v>
      </c>
      <c r="O685" s="10">
        <f>VLOOKUP($A685,'[1]Post consultation'!$A:$W,15,FALSE)</f>
        <v>0</v>
      </c>
      <c r="P685" s="10">
        <f>VLOOKUP($A685,'[1]Post consultation'!$A:$W,16,FALSE)</f>
        <v>0</v>
      </c>
      <c r="Q685" s="10" t="str">
        <f>VLOOKUP($A685,'[1]Post consultation'!$A:$W,17,FALSE)</f>
        <v>✓</v>
      </c>
      <c r="R685" s="10">
        <f>VLOOKUP($A685,'[1]Post consultation'!$A:$W,18,FALSE)</f>
        <v>0</v>
      </c>
      <c r="S685" s="10">
        <f>VLOOKUP($A685,'[1]Post consultation'!$A:$W,19,FALSE)</f>
        <v>0</v>
      </c>
      <c r="T685" s="10">
        <f>VLOOKUP($A685,'[1]Post consultation'!$A:$W,20,FALSE)</f>
        <v>0</v>
      </c>
      <c r="U685" s="10">
        <f>VLOOKUP($A685,'[1]Post consultation'!$A:$W,21,FALSE)</f>
        <v>0</v>
      </c>
      <c r="V685" s="10">
        <f>VLOOKUP($A685,'[1]Post consultation'!$A:$W,22,FALSE)</f>
        <v>0</v>
      </c>
      <c r="W685" s="10">
        <f>VLOOKUP($A685,'[1]Post consultation'!$A:$W,23,FALSE)</f>
        <v>0</v>
      </c>
    </row>
    <row r="686" spans="1:23" x14ac:dyDescent="0.4">
      <c r="A686" s="11" t="s">
        <v>1382</v>
      </c>
      <c r="B686" s="9" t="s">
        <v>1383</v>
      </c>
      <c r="C686" s="9" t="s">
        <v>1377</v>
      </c>
      <c r="D686" s="10" t="str">
        <f>VLOOKUP($A686,'[1]Post consultation'!$A:$W,4,FALSE)</f>
        <v>✓</v>
      </c>
      <c r="E686" s="10">
        <f>VLOOKUP($A686,'[1]Post consultation'!$A:$W,5,FALSE)</f>
        <v>0</v>
      </c>
      <c r="F686" s="10">
        <f>VLOOKUP($A686,'[1]Post consultation'!$A:$W,6,FALSE)</f>
        <v>0</v>
      </c>
      <c r="G686" s="10">
        <f>VLOOKUP($A686,'[1]Post consultation'!$A:$W,7,FALSE)</f>
        <v>0</v>
      </c>
      <c r="H686" s="10">
        <f>VLOOKUP($A686,'[1]Post consultation'!$A:$W,8,FALSE)</f>
        <v>0</v>
      </c>
      <c r="I686" s="10">
        <f>VLOOKUP($A686,'[1]Post consultation'!$A:$W,9,FALSE)</f>
        <v>0</v>
      </c>
      <c r="J686" s="10" t="str">
        <f>VLOOKUP($A686,'[1]Post consultation'!$A:$W,10,FALSE)</f>
        <v>✓</v>
      </c>
      <c r="K686" s="10">
        <f>VLOOKUP($A686,'[1]Post consultation'!$A:$W,11,FALSE)</f>
        <v>0</v>
      </c>
      <c r="L686" s="10" t="str">
        <f>VLOOKUP($A686,'[1]Post consultation'!$A:$W,12,FALSE)</f>
        <v>✓</v>
      </c>
      <c r="M686" s="10">
        <f>VLOOKUP($A686,'[1]Post consultation'!$A:$W,13,FALSE)</f>
        <v>0</v>
      </c>
      <c r="N686" s="10">
        <f>VLOOKUP($A686,'[1]Post consultation'!$A:$W,14,FALSE)</f>
        <v>0</v>
      </c>
      <c r="O686" s="10">
        <f>VLOOKUP($A686,'[1]Post consultation'!$A:$W,15,FALSE)</f>
        <v>0</v>
      </c>
      <c r="P686" s="10">
        <f>VLOOKUP($A686,'[1]Post consultation'!$A:$W,16,FALSE)</f>
        <v>0</v>
      </c>
      <c r="Q686" s="10" t="str">
        <f>VLOOKUP($A686,'[1]Post consultation'!$A:$W,17,FALSE)</f>
        <v>✓</v>
      </c>
      <c r="R686" s="10">
        <f>VLOOKUP($A686,'[1]Post consultation'!$A:$W,18,FALSE)</f>
        <v>0</v>
      </c>
      <c r="S686" s="10">
        <f>VLOOKUP($A686,'[1]Post consultation'!$A:$W,19,FALSE)</f>
        <v>0</v>
      </c>
      <c r="T686" s="10">
        <f>VLOOKUP($A686,'[1]Post consultation'!$A:$W,20,FALSE)</f>
        <v>0</v>
      </c>
      <c r="U686" s="10">
        <f>VLOOKUP($A686,'[1]Post consultation'!$A:$W,21,FALSE)</f>
        <v>0</v>
      </c>
      <c r="V686" s="10">
        <f>VLOOKUP($A686,'[1]Post consultation'!$A:$W,22,FALSE)</f>
        <v>0</v>
      </c>
      <c r="W686" s="10">
        <f>VLOOKUP($A686,'[1]Post consultation'!$A:$W,23,FALSE)</f>
        <v>0</v>
      </c>
    </row>
    <row r="687" spans="1:23" x14ac:dyDescent="0.4">
      <c r="A687" s="11" t="s">
        <v>1384</v>
      </c>
      <c r="B687" s="9" t="s">
        <v>1383</v>
      </c>
      <c r="C687" s="9" t="s">
        <v>1385</v>
      </c>
      <c r="D687" s="10" t="str">
        <f>VLOOKUP($A687,'[1]Post consultation'!$A:$W,4,FALSE)</f>
        <v>✓</v>
      </c>
      <c r="E687" s="10">
        <f>VLOOKUP($A687,'[1]Post consultation'!$A:$W,5,FALSE)</f>
        <v>0</v>
      </c>
      <c r="F687" s="10">
        <f>VLOOKUP($A687,'[1]Post consultation'!$A:$W,6,FALSE)</f>
        <v>0</v>
      </c>
      <c r="G687" s="10">
        <f>VLOOKUP($A687,'[1]Post consultation'!$A:$W,7,FALSE)</f>
        <v>0</v>
      </c>
      <c r="H687" s="10">
        <f>VLOOKUP($A687,'[1]Post consultation'!$A:$W,8,FALSE)</f>
        <v>0</v>
      </c>
      <c r="I687" s="10">
        <f>VLOOKUP($A687,'[1]Post consultation'!$A:$W,9,FALSE)</f>
        <v>0</v>
      </c>
      <c r="J687" s="10" t="str">
        <f>VLOOKUP($A687,'[1]Post consultation'!$A:$W,10,FALSE)</f>
        <v>✓</v>
      </c>
      <c r="K687" s="10">
        <f>VLOOKUP($A687,'[1]Post consultation'!$A:$W,11,FALSE)</f>
        <v>0</v>
      </c>
      <c r="L687" s="10" t="str">
        <f>VLOOKUP($A687,'[1]Post consultation'!$A:$W,12,FALSE)</f>
        <v>✓</v>
      </c>
      <c r="M687" s="10">
        <f>VLOOKUP($A687,'[1]Post consultation'!$A:$W,13,FALSE)</f>
        <v>0</v>
      </c>
      <c r="N687" s="10">
        <f>VLOOKUP($A687,'[1]Post consultation'!$A:$W,14,FALSE)</f>
        <v>0</v>
      </c>
      <c r="O687" s="10">
        <f>VLOOKUP($A687,'[1]Post consultation'!$A:$W,15,FALSE)</f>
        <v>0</v>
      </c>
      <c r="P687" s="10">
        <f>VLOOKUP($A687,'[1]Post consultation'!$A:$W,16,FALSE)</f>
        <v>0</v>
      </c>
      <c r="Q687" s="10" t="str">
        <f>VLOOKUP($A687,'[1]Post consultation'!$A:$W,17,FALSE)</f>
        <v>✓</v>
      </c>
      <c r="R687" s="10">
        <f>VLOOKUP($A687,'[1]Post consultation'!$A:$W,18,FALSE)</f>
        <v>0</v>
      </c>
      <c r="S687" s="10">
        <f>VLOOKUP($A687,'[1]Post consultation'!$A:$W,19,FALSE)</f>
        <v>0</v>
      </c>
      <c r="T687" s="10">
        <f>VLOOKUP($A687,'[1]Post consultation'!$A:$W,20,FALSE)</f>
        <v>0</v>
      </c>
      <c r="U687" s="10">
        <f>VLOOKUP($A687,'[1]Post consultation'!$A:$W,21,FALSE)</f>
        <v>0</v>
      </c>
      <c r="V687" s="10">
        <f>VLOOKUP($A687,'[1]Post consultation'!$A:$W,22,FALSE)</f>
        <v>0</v>
      </c>
      <c r="W687" s="10">
        <f>VLOOKUP($A687,'[1]Post consultation'!$A:$W,23,FALSE)</f>
        <v>0</v>
      </c>
    </row>
    <row r="688" spans="1:23" x14ac:dyDescent="0.4">
      <c r="A688" s="11" t="s">
        <v>1386</v>
      </c>
      <c r="B688" s="9" t="s">
        <v>1387</v>
      </c>
      <c r="C688" s="9" t="s">
        <v>1388</v>
      </c>
      <c r="D688" s="10" t="str">
        <f>VLOOKUP($A688,'[1]Post consultation'!$A:$W,4,FALSE)</f>
        <v>✓</v>
      </c>
      <c r="E688" s="10">
        <f>VLOOKUP($A688,'[1]Post consultation'!$A:$W,5,FALSE)</f>
        <v>0</v>
      </c>
      <c r="F688" s="10">
        <f>VLOOKUP($A688,'[1]Post consultation'!$A:$W,6,FALSE)</f>
        <v>0</v>
      </c>
      <c r="G688" s="10">
        <f>VLOOKUP($A688,'[1]Post consultation'!$A:$W,7,FALSE)</f>
        <v>0</v>
      </c>
      <c r="H688" s="10">
        <f>VLOOKUP($A688,'[1]Post consultation'!$A:$W,8,FALSE)</f>
        <v>0</v>
      </c>
      <c r="I688" s="10">
        <f>VLOOKUP($A688,'[1]Post consultation'!$A:$W,9,FALSE)</f>
        <v>0</v>
      </c>
      <c r="J688" s="10" t="str">
        <f>VLOOKUP($A688,'[1]Post consultation'!$A:$W,10,FALSE)</f>
        <v>✓</v>
      </c>
      <c r="K688" s="10">
        <f>VLOOKUP($A688,'[1]Post consultation'!$A:$W,11,FALSE)</f>
        <v>0</v>
      </c>
      <c r="L688" s="10" t="str">
        <f>VLOOKUP($A688,'[1]Post consultation'!$A:$W,12,FALSE)</f>
        <v>✓</v>
      </c>
      <c r="M688" s="10">
        <f>VLOOKUP($A688,'[1]Post consultation'!$A:$W,13,FALSE)</f>
        <v>0</v>
      </c>
      <c r="N688" s="10">
        <f>VLOOKUP($A688,'[1]Post consultation'!$A:$W,14,FALSE)</f>
        <v>0</v>
      </c>
      <c r="O688" s="10">
        <f>VLOOKUP($A688,'[1]Post consultation'!$A:$W,15,FALSE)</f>
        <v>0</v>
      </c>
      <c r="P688" s="10">
        <f>VLOOKUP($A688,'[1]Post consultation'!$A:$W,16,FALSE)</f>
        <v>0</v>
      </c>
      <c r="Q688" s="10" t="str">
        <f>VLOOKUP($A688,'[1]Post consultation'!$A:$W,17,FALSE)</f>
        <v>✓</v>
      </c>
      <c r="R688" s="10">
        <f>VLOOKUP($A688,'[1]Post consultation'!$A:$W,18,FALSE)</f>
        <v>0</v>
      </c>
      <c r="S688" s="10">
        <f>VLOOKUP($A688,'[1]Post consultation'!$A:$W,19,FALSE)</f>
        <v>0</v>
      </c>
      <c r="T688" s="10">
        <f>VLOOKUP($A688,'[1]Post consultation'!$A:$W,20,FALSE)</f>
        <v>0</v>
      </c>
      <c r="U688" s="10">
        <f>VLOOKUP($A688,'[1]Post consultation'!$A:$W,21,FALSE)</f>
        <v>0</v>
      </c>
      <c r="V688" s="10">
        <f>VLOOKUP($A688,'[1]Post consultation'!$A:$W,22,FALSE)</f>
        <v>0</v>
      </c>
      <c r="W688" s="10">
        <f>VLOOKUP($A688,'[1]Post consultation'!$A:$W,23,FALSE)</f>
        <v>0</v>
      </c>
    </row>
    <row r="689" spans="1:23" x14ac:dyDescent="0.4">
      <c r="A689" s="11" t="s">
        <v>1389</v>
      </c>
      <c r="B689" s="9" t="s">
        <v>411</v>
      </c>
      <c r="C689" s="9" t="s">
        <v>1348</v>
      </c>
      <c r="D689" s="10" t="str">
        <f>VLOOKUP($A689,'[1]Post consultation'!$A:$W,4,FALSE)</f>
        <v>✓</v>
      </c>
      <c r="E689" s="10">
        <f>VLOOKUP($A689,'[1]Post consultation'!$A:$W,5,FALSE)</f>
        <v>0</v>
      </c>
      <c r="F689" s="10">
        <f>VLOOKUP($A689,'[1]Post consultation'!$A:$W,6,FALSE)</f>
        <v>0</v>
      </c>
      <c r="G689" s="10">
        <f>VLOOKUP($A689,'[1]Post consultation'!$A:$W,7,FALSE)</f>
        <v>0</v>
      </c>
      <c r="H689" s="10">
        <f>VLOOKUP($A689,'[1]Post consultation'!$A:$W,8,FALSE)</f>
        <v>0</v>
      </c>
      <c r="I689" s="10" t="str">
        <f>VLOOKUP($A689,'[1]Post consultation'!$A:$W,9,FALSE)</f>
        <v>✓</v>
      </c>
      <c r="J689" s="10" t="str">
        <f>VLOOKUP($A689,'[1]Post consultation'!$A:$W,10,FALSE)</f>
        <v>✓</v>
      </c>
      <c r="K689" s="10">
        <f>VLOOKUP($A689,'[1]Post consultation'!$A:$W,11,FALSE)</f>
        <v>0</v>
      </c>
      <c r="L689" s="10" t="str">
        <f>VLOOKUP($A689,'[1]Post consultation'!$A:$W,12,FALSE)</f>
        <v>✓</v>
      </c>
      <c r="M689" s="10">
        <f>VLOOKUP($A689,'[1]Post consultation'!$A:$W,13,FALSE)</f>
        <v>0</v>
      </c>
      <c r="N689" s="10">
        <f>VLOOKUP($A689,'[1]Post consultation'!$A:$W,14,FALSE)</f>
        <v>0</v>
      </c>
      <c r="O689" s="10">
        <f>VLOOKUP($A689,'[1]Post consultation'!$A:$W,15,FALSE)</f>
        <v>0</v>
      </c>
      <c r="P689" s="10">
        <f>VLOOKUP($A689,'[1]Post consultation'!$A:$W,16,FALSE)</f>
        <v>0</v>
      </c>
      <c r="Q689" s="10" t="str">
        <f>VLOOKUP($A689,'[1]Post consultation'!$A:$W,17,FALSE)</f>
        <v>✓</v>
      </c>
      <c r="R689" s="10">
        <f>VLOOKUP($A689,'[1]Post consultation'!$A:$W,18,FALSE)</f>
        <v>0</v>
      </c>
      <c r="S689" s="10">
        <f>VLOOKUP($A689,'[1]Post consultation'!$A:$W,19,FALSE)</f>
        <v>0</v>
      </c>
      <c r="T689" s="10">
        <f>VLOOKUP($A689,'[1]Post consultation'!$A:$W,20,FALSE)</f>
        <v>0</v>
      </c>
      <c r="U689" s="10">
        <f>VLOOKUP($A689,'[1]Post consultation'!$A:$W,21,FALSE)</f>
        <v>0</v>
      </c>
      <c r="V689" s="10" t="str">
        <f>VLOOKUP($A689,'[1]Post consultation'!$A:$W,22,FALSE)</f>
        <v>✓</v>
      </c>
      <c r="W689" s="10" t="str">
        <f>VLOOKUP($A689,'[1]Post consultation'!$A:$W,23,FALSE)</f>
        <v>✓</v>
      </c>
    </row>
    <row r="690" spans="1:23" x14ac:dyDescent="0.4">
      <c r="A690" s="11" t="s">
        <v>1390</v>
      </c>
      <c r="B690" s="9" t="s">
        <v>1365</v>
      </c>
      <c r="C690" s="9" t="s">
        <v>1372</v>
      </c>
      <c r="D690" s="10" t="str">
        <f>VLOOKUP($A690,'[1]Post consultation'!$A:$W,4,FALSE)</f>
        <v>✓</v>
      </c>
      <c r="E690" s="10">
        <f>VLOOKUP($A690,'[1]Post consultation'!$A:$W,5,FALSE)</f>
        <v>0</v>
      </c>
      <c r="F690" s="10">
        <f>VLOOKUP($A690,'[1]Post consultation'!$A:$W,6,FALSE)</f>
        <v>0</v>
      </c>
      <c r="G690" s="10">
        <f>VLOOKUP($A690,'[1]Post consultation'!$A:$W,7,FALSE)</f>
        <v>0</v>
      </c>
      <c r="H690" s="10">
        <f>VLOOKUP($A690,'[1]Post consultation'!$A:$W,8,FALSE)</f>
        <v>0</v>
      </c>
      <c r="I690" s="10">
        <f>VLOOKUP($A690,'[1]Post consultation'!$A:$W,9,FALSE)</f>
        <v>0</v>
      </c>
      <c r="J690" s="10" t="str">
        <f>VLOOKUP($A690,'[1]Post consultation'!$A:$W,10,FALSE)</f>
        <v>✓</v>
      </c>
      <c r="K690" s="10">
        <f>VLOOKUP($A690,'[1]Post consultation'!$A:$W,11,FALSE)</f>
        <v>0</v>
      </c>
      <c r="L690" s="10" t="str">
        <f>VLOOKUP($A690,'[1]Post consultation'!$A:$W,12,FALSE)</f>
        <v>✓</v>
      </c>
      <c r="M690" s="10">
        <f>VLOOKUP($A690,'[1]Post consultation'!$A:$W,13,FALSE)</f>
        <v>0</v>
      </c>
      <c r="N690" s="10">
        <f>VLOOKUP($A690,'[1]Post consultation'!$A:$W,14,FALSE)</f>
        <v>0</v>
      </c>
      <c r="O690" s="10">
        <f>VLOOKUP($A690,'[1]Post consultation'!$A:$W,15,FALSE)</f>
        <v>0</v>
      </c>
      <c r="P690" s="10">
        <f>VLOOKUP($A690,'[1]Post consultation'!$A:$W,16,FALSE)</f>
        <v>0</v>
      </c>
      <c r="Q690" s="10" t="str">
        <f>VLOOKUP($A690,'[1]Post consultation'!$A:$W,17,FALSE)</f>
        <v>✓</v>
      </c>
      <c r="R690" s="10">
        <f>VLOOKUP($A690,'[1]Post consultation'!$A:$W,18,FALSE)</f>
        <v>0</v>
      </c>
      <c r="S690" s="10">
        <f>VLOOKUP($A690,'[1]Post consultation'!$A:$W,19,FALSE)</f>
        <v>0</v>
      </c>
      <c r="T690" s="10">
        <f>VLOOKUP($A690,'[1]Post consultation'!$A:$W,20,FALSE)</f>
        <v>0</v>
      </c>
      <c r="U690" s="10">
        <f>VLOOKUP($A690,'[1]Post consultation'!$A:$W,21,FALSE)</f>
        <v>0</v>
      </c>
      <c r="V690" s="10" t="str">
        <f>VLOOKUP($A690,'[1]Post consultation'!$A:$W,22,FALSE)</f>
        <v>✓</v>
      </c>
      <c r="W690" s="10">
        <f>VLOOKUP($A690,'[1]Post consultation'!$A:$W,23,FALSE)</f>
        <v>0</v>
      </c>
    </row>
    <row r="691" spans="1:23" x14ac:dyDescent="0.4">
      <c r="A691" s="11" t="s">
        <v>1391</v>
      </c>
      <c r="B691" s="9" t="s">
        <v>1392</v>
      </c>
      <c r="C691" s="9" t="s">
        <v>46</v>
      </c>
      <c r="D691" s="10" t="str">
        <f>VLOOKUP($A691,'[1]Post consultation'!$A:$W,4,FALSE)</f>
        <v>✓</v>
      </c>
      <c r="E691" s="10">
        <f>VLOOKUP($A691,'[1]Post consultation'!$A:$W,5,FALSE)</f>
        <v>0</v>
      </c>
      <c r="F691" s="10">
        <f>VLOOKUP($A691,'[1]Post consultation'!$A:$W,6,FALSE)</f>
        <v>0</v>
      </c>
      <c r="G691" s="10">
        <f>VLOOKUP($A691,'[1]Post consultation'!$A:$W,7,FALSE)</f>
        <v>0</v>
      </c>
      <c r="H691" s="10">
        <f>VLOOKUP($A691,'[1]Post consultation'!$A:$W,8,FALSE)</f>
        <v>0</v>
      </c>
      <c r="I691" s="10" t="str">
        <f>VLOOKUP($A691,'[1]Post consultation'!$A:$W,9,FALSE)</f>
        <v>✓</v>
      </c>
      <c r="J691" s="10" t="str">
        <f>VLOOKUP($A691,'[1]Post consultation'!$A:$W,10,FALSE)</f>
        <v>✓</v>
      </c>
      <c r="K691" s="10" t="str">
        <f>VLOOKUP($A691,'[1]Post consultation'!$A:$W,11,FALSE)</f>
        <v>✓</v>
      </c>
      <c r="L691" s="10" t="str">
        <f>VLOOKUP($A691,'[1]Post consultation'!$A:$W,12,FALSE)</f>
        <v>✓</v>
      </c>
      <c r="M691" s="10">
        <f>VLOOKUP($A691,'[1]Post consultation'!$A:$W,13,FALSE)</f>
        <v>0</v>
      </c>
      <c r="N691" s="10" t="str">
        <f>VLOOKUP($A691,'[1]Post consultation'!$A:$W,14,FALSE)</f>
        <v>✓</v>
      </c>
      <c r="O691" s="10" t="str">
        <f>VLOOKUP($A691,'[1]Post consultation'!$A:$W,15,FALSE)</f>
        <v>✓</v>
      </c>
      <c r="P691" s="10">
        <f>VLOOKUP($A691,'[1]Post consultation'!$A:$W,16,FALSE)</f>
        <v>0</v>
      </c>
      <c r="Q691" s="10" t="str">
        <f>VLOOKUP($A691,'[1]Post consultation'!$A:$W,17,FALSE)</f>
        <v>✓</v>
      </c>
      <c r="R691" s="10">
        <f>VLOOKUP($A691,'[1]Post consultation'!$A:$W,18,FALSE)</f>
        <v>0</v>
      </c>
      <c r="S691" s="10">
        <f>VLOOKUP($A691,'[1]Post consultation'!$A:$W,19,FALSE)</f>
        <v>0</v>
      </c>
      <c r="T691" s="10">
        <f>VLOOKUP($A691,'[1]Post consultation'!$A:$W,20,FALSE)</f>
        <v>0</v>
      </c>
      <c r="U691" s="10" t="str">
        <f>VLOOKUP($A691,'[1]Post consultation'!$A:$W,21,FALSE)</f>
        <v>✓</v>
      </c>
      <c r="V691" s="10" t="str">
        <f>VLOOKUP($A691,'[1]Post consultation'!$A:$W,22,FALSE)</f>
        <v>✓</v>
      </c>
      <c r="W691" s="10" t="str">
        <f>VLOOKUP($A691,'[1]Post consultation'!$A:$W,23,FALSE)</f>
        <v>✓</v>
      </c>
    </row>
    <row r="692" spans="1:23" x14ac:dyDescent="0.4">
      <c r="A692" s="11" t="s">
        <v>1393</v>
      </c>
      <c r="B692" s="9" t="s">
        <v>1394</v>
      </c>
      <c r="C692" s="9" t="s">
        <v>46</v>
      </c>
      <c r="D692" s="10" t="str">
        <f>VLOOKUP($A692,'[1]Post consultation'!$A:$W,4,FALSE)</f>
        <v>✓</v>
      </c>
      <c r="E692" s="10">
        <f>VLOOKUP($A692,'[1]Post consultation'!$A:$W,5,FALSE)</f>
        <v>0</v>
      </c>
      <c r="F692" s="10">
        <f>VLOOKUP($A692,'[1]Post consultation'!$A:$W,6,FALSE)</f>
        <v>0</v>
      </c>
      <c r="G692" s="10">
        <f>VLOOKUP($A692,'[1]Post consultation'!$A:$W,7,FALSE)</f>
        <v>0</v>
      </c>
      <c r="H692" s="10">
        <f>VLOOKUP($A692,'[1]Post consultation'!$A:$W,8,FALSE)</f>
        <v>0</v>
      </c>
      <c r="I692" s="10">
        <f>VLOOKUP($A692,'[1]Post consultation'!$A:$W,9,FALSE)</f>
        <v>0</v>
      </c>
      <c r="J692" s="10" t="str">
        <f>VLOOKUP($A692,'[1]Post consultation'!$A:$W,10,FALSE)</f>
        <v>✓</v>
      </c>
      <c r="K692" s="10">
        <f>VLOOKUP($A692,'[1]Post consultation'!$A:$W,11,FALSE)</f>
        <v>0</v>
      </c>
      <c r="L692" s="10" t="str">
        <f>VLOOKUP($A692,'[1]Post consultation'!$A:$W,12,FALSE)</f>
        <v>✓</v>
      </c>
      <c r="M692" s="10">
        <f>VLOOKUP($A692,'[1]Post consultation'!$A:$W,13,FALSE)</f>
        <v>0</v>
      </c>
      <c r="N692" s="10">
        <f>VLOOKUP($A692,'[1]Post consultation'!$A:$W,14,FALSE)</f>
        <v>0</v>
      </c>
      <c r="O692" s="10">
        <f>VLOOKUP($A692,'[1]Post consultation'!$A:$W,15,FALSE)</f>
        <v>0</v>
      </c>
      <c r="P692" s="10">
        <f>VLOOKUP($A692,'[1]Post consultation'!$A:$W,16,FALSE)</f>
        <v>0</v>
      </c>
      <c r="Q692" s="10" t="str">
        <f>VLOOKUP($A692,'[1]Post consultation'!$A:$W,17,FALSE)</f>
        <v>✓</v>
      </c>
      <c r="R692" s="10">
        <f>VLOOKUP($A692,'[1]Post consultation'!$A:$W,18,FALSE)</f>
        <v>0</v>
      </c>
      <c r="S692" s="10">
        <f>VLOOKUP($A692,'[1]Post consultation'!$A:$W,19,FALSE)</f>
        <v>0</v>
      </c>
      <c r="T692" s="10">
        <f>VLOOKUP($A692,'[1]Post consultation'!$A:$W,20,FALSE)</f>
        <v>0</v>
      </c>
      <c r="U692" s="10">
        <f>VLOOKUP($A692,'[1]Post consultation'!$A:$W,21,FALSE)</f>
        <v>0</v>
      </c>
      <c r="V692" s="10">
        <f>VLOOKUP($A692,'[1]Post consultation'!$A:$W,22,FALSE)</f>
        <v>0</v>
      </c>
      <c r="W692" s="10">
        <f>VLOOKUP($A692,'[1]Post consultation'!$A:$W,23,FALSE)</f>
        <v>0</v>
      </c>
    </row>
    <row r="693" spans="1:23" x14ac:dyDescent="0.4">
      <c r="A693" s="11" t="s">
        <v>1395</v>
      </c>
      <c r="B693" s="9" t="s">
        <v>1396</v>
      </c>
      <c r="C693" s="9" t="s">
        <v>46</v>
      </c>
      <c r="D693" s="10" t="str">
        <f>VLOOKUP($A693,'[1]Post consultation'!$A:$W,4,FALSE)</f>
        <v>✓</v>
      </c>
      <c r="E693" s="10">
        <f>VLOOKUP($A693,'[1]Post consultation'!$A:$W,5,FALSE)</f>
        <v>0</v>
      </c>
      <c r="F693" s="10">
        <f>VLOOKUP($A693,'[1]Post consultation'!$A:$W,6,FALSE)</f>
        <v>0</v>
      </c>
      <c r="G693" s="10">
        <f>VLOOKUP($A693,'[1]Post consultation'!$A:$W,7,FALSE)</f>
        <v>0</v>
      </c>
      <c r="H693" s="10">
        <f>VLOOKUP($A693,'[1]Post consultation'!$A:$W,8,FALSE)</f>
        <v>0</v>
      </c>
      <c r="I693" s="10" t="str">
        <f>VLOOKUP($A693,'[1]Post consultation'!$A:$W,9,FALSE)</f>
        <v>✓</v>
      </c>
      <c r="J693" s="10" t="str">
        <f>VLOOKUP($A693,'[1]Post consultation'!$A:$W,10,FALSE)</f>
        <v>✓</v>
      </c>
      <c r="K693" s="10" t="str">
        <f>VLOOKUP($A693,'[1]Post consultation'!$A:$W,11,FALSE)</f>
        <v>✓</v>
      </c>
      <c r="L693" s="10" t="str">
        <f>VLOOKUP($A693,'[1]Post consultation'!$A:$W,12,FALSE)</f>
        <v>✓</v>
      </c>
      <c r="M693" s="10">
        <f>VLOOKUP($A693,'[1]Post consultation'!$A:$W,13,FALSE)</f>
        <v>0</v>
      </c>
      <c r="N693" s="10" t="str">
        <f>VLOOKUP($A693,'[1]Post consultation'!$A:$W,14,FALSE)</f>
        <v>✓</v>
      </c>
      <c r="O693" s="10" t="str">
        <f>VLOOKUP($A693,'[1]Post consultation'!$A:$W,15,FALSE)</f>
        <v>✓</v>
      </c>
      <c r="P693" s="10">
        <f>VLOOKUP($A693,'[1]Post consultation'!$A:$W,16,FALSE)</f>
        <v>0</v>
      </c>
      <c r="Q693" s="10" t="str">
        <f>VLOOKUP($A693,'[1]Post consultation'!$A:$W,17,FALSE)</f>
        <v>✓</v>
      </c>
      <c r="R693" s="10">
        <f>VLOOKUP($A693,'[1]Post consultation'!$A:$W,18,FALSE)</f>
        <v>0</v>
      </c>
      <c r="S693" s="10">
        <f>VLOOKUP($A693,'[1]Post consultation'!$A:$W,19,FALSE)</f>
        <v>0</v>
      </c>
      <c r="T693" s="10">
        <f>VLOOKUP($A693,'[1]Post consultation'!$A:$W,20,FALSE)</f>
        <v>0</v>
      </c>
      <c r="U693" s="10" t="str">
        <f>VLOOKUP($A693,'[1]Post consultation'!$A:$W,21,FALSE)</f>
        <v>✓</v>
      </c>
      <c r="V693" s="10" t="str">
        <f>VLOOKUP($A693,'[1]Post consultation'!$A:$W,22,FALSE)</f>
        <v>✓</v>
      </c>
      <c r="W693" s="10" t="str">
        <f>VLOOKUP($A693,'[1]Post consultation'!$A:$W,23,FALSE)</f>
        <v>✓</v>
      </c>
    </row>
    <row r="694" spans="1:23" x14ac:dyDescent="0.4">
      <c r="A694" s="11" t="s">
        <v>1397</v>
      </c>
      <c r="B694" s="9" t="s">
        <v>1398</v>
      </c>
      <c r="C694" s="9" t="s">
        <v>46</v>
      </c>
      <c r="D694" s="10" t="str">
        <f>VLOOKUP($A694,'[1]Post consultation'!$A:$W,4,FALSE)</f>
        <v>✓</v>
      </c>
      <c r="E694" s="10">
        <f>VLOOKUP($A694,'[1]Post consultation'!$A:$W,5,FALSE)</f>
        <v>0</v>
      </c>
      <c r="F694" s="10" t="str">
        <f>VLOOKUP($A694,'[1]Post consultation'!$A:$W,6,FALSE)</f>
        <v>✓</v>
      </c>
      <c r="G694" s="10">
        <f>VLOOKUP($A694,'[1]Post consultation'!$A:$W,7,FALSE)</f>
        <v>0</v>
      </c>
      <c r="H694" s="10">
        <f>VLOOKUP($A694,'[1]Post consultation'!$A:$W,8,FALSE)</f>
        <v>0</v>
      </c>
      <c r="I694" s="10">
        <f>VLOOKUP($A694,'[1]Post consultation'!$A:$W,9,FALSE)</f>
        <v>0</v>
      </c>
      <c r="J694" s="10" t="str">
        <f>VLOOKUP($A694,'[1]Post consultation'!$A:$W,10,FALSE)</f>
        <v>✓</v>
      </c>
      <c r="K694" s="10">
        <f>VLOOKUP($A694,'[1]Post consultation'!$A:$W,11,FALSE)</f>
        <v>0</v>
      </c>
      <c r="L694" s="10" t="str">
        <f>VLOOKUP($A694,'[1]Post consultation'!$A:$W,12,FALSE)</f>
        <v>✓</v>
      </c>
      <c r="M694" s="10">
        <f>VLOOKUP($A694,'[1]Post consultation'!$A:$W,13,FALSE)</f>
        <v>0</v>
      </c>
      <c r="N694" s="10">
        <f>VLOOKUP($A694,'[1]Post consultation'!$A:$W,14,FALSE)</f>
        <v>0</v>
      </c>
      <c r="O694" s="10">
        <f>VLOOKUP($A694,'[1]Post consultation'!$A:$W,15,FALSE)</f>
        <v>0</v>
      </c>
      <c r="P694" s="10">
        <f>VLOOKUP($A694,'[1]Post consultation'!$A:$W,16,FALSE)</f>
        <v>0</v>
      </c>
      <c r="Q694" s="10" t="str">
        <f>VLOOKUP($A694,'[1]Post consultation'!$A:$W,17,FALSE)</f>
        <v>✓</v>
      </c>
      <c r="R694" s="10">
        <f>VLOOKUP($A694,'[1]Post consultation'!$A:$W,18,FALSE)</f>
        <v>0</v>
      </c>
      <c r="S694" s="10">
        <f>VLOOKUP($A694,'[1]Post consultation'!$A:$W,19,FALSE)</f>
        <v>0</v>
      </c>
      <c r="T694" s="10">
        <f>VLOOKUP($A694,'[1]Post consultation'!$A:$W,20,FALSE)</f>
        <v>0</v>
      </c>
      <c r="U694" s="10" t="str">
        <f>VLOOKUP($A694,'[1]Post consultation'!$A:$W,21,FALSE)</f>
        <v>✓</v>
      </c>
      <c r="V694" s="10">
        <f>VLOOKUP($A694,'[1]Post consultation'!$A:$W,22,FALSE)</f>
        <v>0</v>
      </c>
      <c r="W694" s="10">
        <f>VLOOKUP($A694,'[1]Post consultation'!$A:$W,23,FALSE)</f>
        <v>0</v>
      </c>
    </row>
    <row r="695" spans="1:23" x14ac:dyDescent="0.4">
      <c r="A695" s="11" t="s">
        <v>1399</v>
      </c>
      <c r="B695" s="9" t="s">
        <v>1400</v>
      </c>
      <c r="C695" s="9" t="s">
        <v>46</v>
      </c>
      <c r="D695" s="10" t="str">
        <f>VLOOKUP($A695,'[1]Post consultation'!$A:$W,4,FALSE)</f>
        <v>✓</v>
      </c>
      <c r="E695" s="10">
        <f>VLOOKUP($A695,'[1]Post consultation'!$A:$W,5,FALSE)</f>
        <v>0</v>
      </c>
      <c r="F695" s="10">
        <f>VLOOKUP($A695,'[1]Post consultation'!$A:$W,6,FALSE)</f>
        <v>0</v>
      </c>
      <c r="G695" s="10">
        <f>VLOOKUP($A695,'[1]Post consultation'!$A:$W,7,FALSE)</f>
        <v>0</v>
      </c>
      <c r="H695" s="10">
        <f>VLOOKUP($A695,'[1]Post consultation'!$A:$W,8,FALSE)</f>
        <v>0</v>
      </c>
      <c r="I695" s="10">
        <f>VLOOKUP($A695,'[1]Post consultation'!$A:$W,9,FALSE)</f>
        <v>0</v>
      </c>
      <c r="J695" s="10" t="str">
        <f>VLOOKUP($A695,'[1]Post consultation'!$A:$W,10,FALSE)</f>
        <v>✓</v>
      </c>
      <c r="K695" s="10" t="str">
        <f>VLOOKUP($A695,'[1]Post consultation'!$A:$W,11,FALSE)</f>
        <v>✓</v>
      </c>
      <c r="L695" s="10" t="str">
        <f>VLOOKUP($A695,'[1]Post consultation'!$A:$W,12,FALSE)</f>
        <v>✓</v>
      </c>
      <c r="M695" s="10">
        <f>VLOOKUP($A695,'[1]Post consultation'!$A:$W,13,FALSE)</f>
        <v>0</v>
      </c>
      <c r="N695" s="10">
        <f>VLOOKUP($A695,'[1]Post consultation'!$A:$W,14,FALSE)</f>
        <v>0</v>
      </c>
      <c r="O695" s="10">
        <f>VLOOKUP($A695,'[1]Post consultation'!$A:$W,15,FALSE)</f>
        <v>0</v>
      </c>
      <c r="P695" s="10">
        <f>VLOOKUP($A695,'[1]Post consultation'!$A:$W,16,FALSE)</f>
        <v>0</v>
      </c>
      <c r="Q695" s="10" t="str">
        <f>VLOOKUP($A695,'[1]Post consultation'!$A:$W,17,FALSE)</f>
        <v>✓</v>
      </c>
      <c r="R695" s="10" t="str">
        <f>VLOOKUP($A695,'[1]Post consultation'!$A:$W,18,FALSE)</f>
        <v>✓</v>
      </c>
      <c r="S695" s="10">
        <f>VLOOKUP($A695,'[1]Post consultation'!$A:$W,19,FALSE)</f>
        <v>0</v>
      </c>
      <c r="T695" s="10">
        <f>VLOOKUP($A695,'[1]Post consultation'!$A:$W,20,FALSE)</f>
        <v>0</v>
      </c>
      <c r="U695" s="10">
        <f>VLOOKUP($A695,'[1]Post consultation'!$A:$W,21,FALSE)</f>
        <v>0</v>
      </c>
      <c r="V695" s="10">
        <f>VLOOKUP($A695,'[1]Post consultation'!$A:$W,22,FALSE)</f>
        <v>0</v>
      </c>
      <c r="W695" s="10">
        <f>VLOOKUP($A695,'[1]Post consultation'!$A:$W,23,FALSE)</f>
        <v>0</v>
      </c>
    </row>
    <row r="696" spans="1:23" x14ac:dyDescent="0.4">
      <c r="A696" s="11" t="s">
        <v>1401</v>
      </c>
      <c r="B696" s="9" t="s">
        <v>1402</v>
      </c>
      <c r="C696" s="9" t="s">
        <v>46</v>
      </c>
      <c r="D696" s="10" t="str">
        <f>VLOOKUP($A696,'[1]Post consultation'!$A:$W,4,FALSE)</f>
        <v>✓</v>
      </c>
      <c r="E696" s="10">
        <f>VLOOKUP($A696,'[1]Post consultation'!$A:$W,5,FALSE)</f>
        <v>0</v>
      </c>
      <c r="F696" s="10">
        <f>VLOOKUP($A696,'[1]Post consultation'!$A:$W,6,FALSE)</f>
        <v>0</v>
      </c>
      <c r="G696" s="10">
        <f>VLOOKUP($A696,'[1]Post consultation'!$A:$W,7,FALSE)</f>
        <v>0</v>
      </c>
      <c r="H696" s="10">
        <f>VLOOKUP($A696,'[1]Post consultation'!$A:$W,8,FALSE)</f>
        <v>0</v>
      </c>
      <c r="I696" s="10" t="str">
        <f>VLOOKUP($A696,'[1]Post consultation'!$A:$W,9,FALSE)</f>
        <v>✓</v>
      </c>
      <c r="J696" s="10" t="str">
        <f>VLOOKUP($A696,'[1]Post consultation'!$A:$W,10,FALSE)</f>
        <v>✓</v>
      </c>
      <c r="K696" s="10">
        <f>VLOOKUP($A696,'[1]Post consultation'!$A:$W,11,FALSE)</f>
        <v>0</v>
      </c>
      <c r="L696" s="10" t="str">
        <f>VLOOKUP($A696,'[1]Post consultation'!$A:$W,12,FALSE)</f>
        <v>✓</v>
      </c>
      <c r="M696" s="10">
        <f>VLOOKUP($A696,'[1]Post consultation'!$A:$W,13,FALSE)</f>
        <v>0</v>
      </c>
      <c r="N696" s="10">
        <f>VLOOKUP($A696,'[1]Post consultation'!$A:$W,14,FALSE)</f>
        <v>0</v>
      </c>
      <c r="O696" s="10">
        <f>VLOOKUP($A696,'[1]Post consultation'!$A:$W,15,FALSE)</f>
        <v>0</v>
      </c>
      <c r="P696" s="10">
        <f>VLOOKUP($A696,'[1]Post consultation'!$A:$W,16,FALSE)</f>
        <v>0</v>
      </c>
      <c r="Q696" s="10" t="str">
        <f>VLOOKUP($A696,'[1]Post consultation'!$A:$W,17,FALSE)</f>
        <v>✓</v>
      </c>
      <c r="R696" s="10">
        <f>VLOOKUP($A696,'[1]Post consultation'!$A:$W,18,FALSE)</f>
        <v>0</v>
      </c>
      <c r="S696" s="10">
        <f>VLOOKUP($A696,'[1]Post consultation'!$A:$W,19,FALSE)</f>
        <v>0</v>
      </c>
      <c r="T696" s="10">
        <f>VLOOKUP($A696,'[1]Post consultation'!$A:$W,20,FALSE)</f>
        <v>0</v>
      </c>
      <c r="U696" s="10" t="str">
        <f>VLOOKUP($A696,'[1]Post consultation'!$A:$W,21,FALSE)</f>
        <v>✓</v>
      </c>
      <c r="V696" s="10" t="str">
        <f>VLOOKUP($A696,'[1]Post consultation'!$A:$W,22,FALSE)</f>
        <v>✓</v>
      </c>
      <c r="W696" s="10" t="str">
        <f>VLOOKUP($A696,'[1]Post consultation'!$A:$W,23,FALSE)</f>
        <v>✓</v>
      </c>
    </row>
    <row r="697" spans="1:23" x14ac:dyDescent="0.4">
      <c r="A697" s="11" t="s">
        <v>1403</v>
      </c>
      <c r="B697" s="9" t="s">
        <v>1404</v>
      </c>
      <c r="C697" s="9" t="s">
        <v>46</v>
      </c>
      <c r="D697" s="10" t="str">
        <f>VLOOKUP($A697,'[1]Post consultation'!$A:$W,4,FALSE)</f>
        <v>✓</v>
      </c>
      <c r="E697" s="10">
        <f>VLOOKUP($A697,'[1]Post consultation'!$A:$W,5,FALSE)</f>
        <v>0</v>
      </c>
      <c r="F697" s="10">
        <f>VLOOKUP($A697,'[1]Post consultation'!$A:$W,6,FALSE)</f>
        <v>0</v>
      </c>
      <c r="G697" s="10">
        <f>VLOOKUP($A697,'[1]Post consultation'!$A:$W,7,FALSE)</f>
        <v>0</v>
      </c>
      <c r="H697" s="10">
        <f>VLOOKUP($A697,'[1]Post consultation'!$A:$W,8,FALSE)</f>
        <v>0</v>
      </c>
      <c r="I697" s="10">
        <f>VLOOKUP($A697,'[1]Post consultation'!$A:$W,9,FALSE)</f>
        <v>0</v>
      </c>
      <c r="J697" s="10" t="str">
        <f>VLOOKUP($A697,'[1]Post consultation'!$A:$W,10,FALSE)</f>
        <v>✓</v>
      </c>
      <c r="K697" s="10">
        <f>VLOOKUP($A697,'[1]Post consultation'!$A:$W,11,FALSE)</f>
        <v>0</v>
      </c>
      <c r="L697" s="10" t="str">
        <f>VLOOKUP($A697,'[1]Post consultation'!$A:$W,12,FALSE)</f>
        <v>✓</v>
      </c>
      <c r="M697" s="10">
        <f>VLOOKUP($A697,'[1]Post consultation'!$A:$W,13,FALSE)</f>
        <v>0</v>
      </c>
      <c r="N697" s="10">
        <f>VLOOKUP($A697,'[1]Post consultation'!$A:$W,14,FALSE)</f>
        <v>0</v>
      </c>
      <c r="O697" s="10">
        <f>VLOOKUP($A697,'[1]Post consultation'!$A:$W,15,FALSE)</f>
        <v>0</v>
      </c>
      <c r="P697" s="10">
        <f>VLOOKUP($A697,'[1]Post consultation'!$A:$W,16,FALSE)</f>
        <v>0</v>
      </c>
      <c r="Q697" s="10" t="str">
        <f>VLOOKUP($A697,'[1]Post consultation'!$A:$W,17,FALSE)</f>
        <v>✓</v>
      </c>
      <c r="R697" s="10">
        <f>VLOOKUP($A697,'[1]Post consultation'!$A:$W,18,FALSE)</f>
        <v>0</v>
      </c>
      <c r="S697" s="10">
        <f>VLOOKUP($A697,'[1]Post consultation'!$A:$W,19,FALSE)</f>
        <v>0</v>
      </c>
      <c r="T697" s="10">
        <f>VLOOKUP($A697,'[1]Post consultation'!$A:$W,20,FALSE)</f>
        <v>0</v>
      </c>
      <c r="U697" s="10" t="str">
        <f>VLOOKUP($A697,'[1]Post consultation'!$A:$W,21,FALSE)</f>
        <v>✓</v>
      </c>
      <c r="V697" s="10" t="str">
        <f>VLOOKUP($A697,'[1]Post consultation'!$A:$W,22,FALSE)</f>
        <v>✓</v>
      </c>
      <c r="W697" s="10" t="str">
        <f>VLOOKUP($A697,'[1]Post consultation'!$A:$W,23,FALSE)</f>
        <v>✓</v>
      </c>
    </row>
    <row r="698" spans="1:23" x14ac:dyDescent="0.4">
      <c r="A698" s="11" t="s">
        <v>1405</v>
      </c>
      <c r="B698" s="9" t="s">
        <v>1406</v>
      </c>
      <c r="C698" s="9" t="s">
        <v>46</v>
      </c>
      <c r="D698" s="10" t="str">
        <f>VLOOKUP($A698,'[1]Post consultation'!$A:$W,4,FALSE)</f>
        <v>✓</v>
      </c>
      <c r="E698" s="10">
        <f>VLOOKUP($A698,'[1]Post consultation'!$A:$W,5,FALSE)</f>
        <v>0</v>
      </c>
      <c r="F698" s="10">
        <f>VLOOKUP($A698,'[1]Post consultation'!$A:$W,6,FALSE)</f>
        <v>0</v>
      </c>
      <c r="G698" s="10">
        <f>VLOOKUP($A698,'[1]Post consultation'!$A:$W,7,FALSE)</f>
        <v>0</v>
      </c>
      <c r="H698" s="10">
        <f>VLOOKUP($A698,'[1]Post consultation'!$A:$W,8,FALSE)</f>
        <v>0</v>
      </c>
      <c r="I698" s="10">
        <f>VLOOKUP($A698,'[1]Post consultation'!$A:$W,9,FALSE)</f>
        <v>0</v>
      </c>
      <c r="J698" s="10" t="str">
        <f>VLOOKUP($A698,'[1]Post consultation'!$A:$W,10,FALSE)</f>
        <v>✓</v>
      </c>
      <c r="K698" s="10">
        <f>VLOOKUP($A698,'[1]Post consultation'!$A:$W,11,FALSE)</f>
        <v>0</v>
      </c>
      <c r="L698" s="10" t="str">
        <f>VLOOKUP($A698,'[1]Post consultation'!$A:$W,12,FALSE)</f>
        <v>✓</v>
      </c>
      <c r="M698" s="10">
        <f>VLOOKUP($A698,'[1]Post consultation'!$A:$W,13,FALSE)</f>
        <v>0</v>
      </c>
      <c r="N698" s="10">
        <f>VLOOKUP($A698,'[1]Post consultation'!$A:$W,14,FALSE)</f>
        <v>0</v>
      </c>
      <c r="O698" s="10">
        <f>VLOOKUP($A698,'[1]Post consultation'!$A:$W,15,FALSE)</f>
        <v>0</v>
      </c>
      <c r="P698" s="10">
        <f>VLOOKUP($A698,'[1]Post consultation'!$A:$W,16,FALSE)</f>
        <v>0</v>
      </c>
      <c r="Q698" s="10" t="str">
        <f>VLOOKUP($A698,'[1]Post consultation'!$A:$W,17,FALSE)</f>
        <v>✓</v>
      </c>
      <c r="R698" s="10">
        <f>VLOOKUP($A698,'[1]Post consultation'!$A:$W,18,FALSE)</f>
        <v>0</v>
      </c>
      <c r="S698" s="10">
        <f>VLOOKUP($A698,'[1]Post consultation'!$A:$W,19,FALSE)</f>
        <v>0</v>
      </c>
      <c r="T698" s="10">
        <f>VLOOKUP($A698,'[1]Post consultation'!$A:$W,20,FALSE)</f>
        <v>0</v>
      </c>
      <c r="U698" s="10">
        <f>VLOOKUP($A698,'[1]Post consultation'!$A:$W,21,FALSE)</f>
        <v>0</v>
      </c>
      <c r="V698" s="10">
        <f>VLOOKUP($A698,'[1]Post consultation'!$A:$W,22,FALSE)</f>
        <v>0</v>
      </c>
      <c r="W698" s="10">
        <f>VLOOKUP($A698,'[1]Post consultation'!$A:$W,23,FALSE)</f>
        <v>0</v>
      </c>
    </row>
    <row r="699" spans="1:23" x14ac:dyDescent="0.4">
      <c r="A699" s="11" t="s">
        <v>1407</v>
      </c>
      <c r="B699" s="9" t="s">
        <v>1408</v>
      </c>
      <c r="C699" s="9" t="s">
        <v>46</v>
      </c>
      <c r="D699" s="10" t="str">
        <f>VLOOKUP($A699,'[1]Post consultation'!$A:$W,4,FALSE)</f>
        <v>✓</v>
      </c>
      <c r="E699" s="10">
        <f>VLOOKUP($A699,'[1]Post consultation'!$A:$W,5,FALSE)</f>
        <v>0</v>
      </c>
      <c r="F699" s="10">
        <f>VLOOKUP($A699,'[1]Post consultation'!$A:$W,6,FALSE)</f>
        <v>0</v>
      </c>
      <c r="G699" s="10">
        <f>VLOOKUP($A699,'[1]Post consultation'!$A:$W,7,FALSE)</f>
        <v>0</v>
      </c>
      <c r="H699" s="10">
        <f>VLOOKUP($A699,'[1]Post consultation'!$A:$W,8,FALSE)</f>
        <v>0</v>
      </c>
      <c r="I699" s="10" t="str">
        <f>VLOOKUP($A699,'[1]Post consultation'!$A:$W,9,FALSE)</f>
        <v>✓</v>
      </c>
      <c r="J699" s="10" t="str">
        <f>VLOOKUP($A699,'[1]Post consultation'!$A:$W,10,FALSE)</f>
        <v>✓</v>
      </c>
      <c r="K699" s="10" t="str">
        <f>VLOOKUP($A699,'[1]Post consultation'!$A:$W,11,FALSE)</f>
        <v>✓</v>
      </c>
      <c r="L699" s="10" t="str">
        <f>VLOOKUP($A699,'[1]Post consultation'!$A:$W,12,FALSE)</f>
        <v>✓</v>
      </c>
      <c r="M699" s="10">
        <f>VLOOKUP($A699,'[1]Post consultation'!$A:$W,13,FALSE)</f>
        <v>0</v>
      </c>
      <c r="N699" s="10" t="str">
        <f>VLOOKUP($A699,'[1]Post consultation'!$A:$W,14,FALSE)</f>
        <v>✓</v>
      </c>
      <c r="O699" s="10" t="str">
        <f>VLOOKUP($A699,'[1]Post consultation'!$A:$W,15,FALSE)</f>
        <v>✓</v>
      </c>
      <c r="P699" s="10">
        <f>VLOOKUP($A699,'[1]Post consultation'!$A:$W,16,FALSE)</f>
        <v>0</v>
      </c>
      <c r="Q699" s="10" t="str">
        <f>VLOOKUP($A699,'[1]Post consultation'!$A:$W,17,FALSE)</f>
        <v>✓</v>
      </c>
      <c r="R699" s="10">
        <f>VLOOKUP($A699,'[1]Post consultation'!$A:$W,18,FALSE)</f>
        <v>0</v>
      </c>
      <c r="S699" s="10">
        <f>VLOOKUP($A699,'[1]Post consultation'!$A:$W,19,FALSE)</f>
        <v>0</v>
      </c>
      <c r="T699" s="10">
        <f>VLOOKUP($A699,'[1]Post consultation'!$A:$W,20,FALSE)</f>
        <v>0</v>
      </c>
      <c r="U699" s="10" t="str">
        <f>VLOOKUP($A699,'[1]Post consultation'!$A:$W,21,FALSE)</f>
        <v>✓</v>
      </c>
      <c r="V699" s="10" t="str">
        <f>VLOOKUP($A699,'[1]Post consultation'!$A:$W,22,FALSE)</f>
        <v>✓</v>
      </c>
      <c r="W699" s="10" t="str">
        <f>VLOOKUP($A699,'[1]Post consultation'!$A:$W,23,FALSE)</f>
        <v>✓</v>
      </c>
    </row>
    <row r="700" spans="1:23" x14ac:dyDescent="0.4">
      <c r="A700" s="11" t="s">
        <v>1409</v>
      </c>
      <c r="B700" s="9" t="s">
        <v>1410</v>
      </c>
      <c r="C700" s="9" t="s">
        <v>46</v>
      </c>
      <c r="D700" s="10" t="str">
        <f>VLOOKUP($A700,'[1]Post consultation'!$A:$W,4,FALSE)</f>
        <v>✓</v>
      </c>
      <c r="E700" s="10">
        <f>VLOOKUP($A700,'[1]Post consultation'!$A:$W,5,FALSE)</f>
        <v>0</v>
      </c>
      <c r="F700" s="10">
        <f>VLOOKUP($A700,'[1]Post consultation'!$A:$W,6,FALSE)</f>
        <v>0</v>
      </c>
      <c r="G700" s="10">
        <f>VLOOKUP($A700,'[1]Post consultation'!$A:$W,7,FALSE)</f>
        <v>0</v>
      </c>
      <c r="H700" s="10">
        <f>VLOOKUP($A700,'[1]Post consultation'!$A:$W,8,FALSE)</f>
        <v>0</v>
      </c>
      <c r="I700" s="10" t="str">
        <f>VLOOKUP($A700,'[1]Post consultation'!$A:$W,9,FALSE)</f>
        <v>✓</v>
      </c>
      <c r="J700" s="10" t="str">
        <f>VLOOKUP($A700,'[1]Post consultation'!$A:$W,10,FALSE)</f>
        <v>✓</v>
      </c>
      <c r="K700" s="10" t="str">
        <f>VLOOKUP($A700,'[1]Post consultation'!$A:$W,11,FALSE)</f>
        <v>✓</v>
      </c>
      <c r="L700" s="10" t="str">
        <f>VLOOKUP($A700,'[1]Post consultation'!$A:$W,12,FALSE)</f>
        <v>✓</v>
      </c>
      <c r="M700" s="10">
        <f>VLOOKUP($A700,'[1]Post consultation'!$A:$W,13,FALSE)</f>
        <v>0</v>
      </c>
      <c r="N700" s="10" t="str">
        <f>VLOOKUP($A700,'[1]Post consultation'!$A:$W,14,FALSE)</f>
        <v>✓</v>
      </c>
      <c r="O700" s="10" t="str">
        <f>VLOOKUP($A700,'[1]Post consultation'!$A:$W,15,FALSE)</f>
        <v>✓</v>
      </c>
      <c r="P700" s="10">
        <f>VLOOKUP($A700,'[1]Post consultation'!$A:$W,16,FALSE)</f>
        <v>0</v>
      </c>
      <c r="Q700" s="10" t="str">
        <f>VLOOKUP($A700,'[1]Post consultation'!$A:$W,17,FALSE)</f>
        <v>✓</v>
      </c>
      <c r="R700" s="10">
        <f>VLOOKUP($A700,'[1]Post consultation'!$A:$W,18,FALSE)</f>
        <v>0</v>
      </c>
      <c r="S700" s="10">
        <f>VLOOKUP($A700,'[1]Post consultation'!$A:$W,19,FALSE)</f>
        <v>0</v>
      </c>
      <c r="T700" s="10">
        <f>VLOOKUP($A700,'[1]Post consultation'!$A:$W,20,FALSE)</f>
        <v>0</v>
      </c>
      <c r="U700" s="10" t="str">
        <f>VLOOKUP($A700,'[1]Post consultation'!$A:$W,21,FALSE)</f>
        <v>✓</v>
      </c>
      <c r="V700" s="10" t="str">
        <f>VLOOKUP($A700,'[1]Post consultation'!$A:$W,22,FALSE)</f>
        <v>✓</v>
      </c>
      <c r="W700" s="10" t="str">
        <f>VLOOKUP($A700,'[1]Post consultation'!$A:$W,23,FALSE)</f>
        <v>✓</v>
      </c>
    </row>
    <row r="701" spans="1:23" x14ac:dyDescent="0.4">
      <c r="A701" s="11" t="s">
        <v>1411</v>
      </c>
      <c r="B701" s="9" t="s">
        <v>1412</v>
      </c>
      <c r="C701" s="9" t="s">
        <v>46</v>
      </c>
      <c r="D701" s="10" t="str">
        <f>VLOOKUP($A701,'[1]Post consultation'!$A:$W,4,FALSE)</f>
        <v>✓</v>
      </c>
      <c r="E701" s="10">
        <f>VLOOKUP($A701,'[1]Post consultation'!$A:$W,5,FALSE)</f>
        <v>0</v>
      </c>
      <c r="F701" s="10">
        <f>VLOOKUP($A701,'[1]Post consultation'!$A:$W,6,FALSE)</f>
        <v>0</v>
      </c>
      <c r="G701" s="10">
        <f>VLOOKUP($A701,'[1]Post consultation'!$A:$W,7,FALSE)</f>
        <v>0</v>
      </c>
      <c r="H701" s="10">
        <f>VLOOKUP($A701,'[1]Post consultation'!$A:$W,8,FALSE)</f>
        <v>0</v>
      </c>
      <c r="I701" s="10" t="str">
        <f>VLOOKUP($A701,'[1]Post consultation'!$A:$W,9,FALSE)</f>
        <v>✓</v>
      </c>
      <c r="J701" s="10" t="str">
        <f>VLOOKUP($A701,'[1]Post consultation'!$A:$W,10,FALSE)</f>
        <v>✓</v>
      </c>
      <c r="K701" s="10">
        <f>VLOOKUP($A701,'[1]Post consultation'!$A:$W,11,FALSE)</f>
        <v>0</v>
      </c>
      <c r="L701" s="10" t="str">
        <f>VLOOKUP($A701,'[1]Post consultation'!$A:$W,12,FALSE)</f>
        <v>✓</v>
      </c>
      <c r="M701" s="10">
        <f>VLOOKUP($A701,'[1]Post consultation'!$A:$W,13,FALSE)</f>
        <v>0</v>
      </c>
      <c r="N701" s="10">
        <f>VLOOKUP($A701,'[1]Post consultation'!$A:$W,14,FALSE)</f>
        <v>0</v>
      </c>
      <c r="O701" s="10">
        <f>VLOOKUP($A701,'[1]Post consultation'!$A:$W,15,FALSE)</f>
        <v>0</v>
      </c>
      <c r="P701" s="10">
        <f>VLOOKUP($A701,'[1]Post consultation'!$A:$W,16,FALSE)</f>
        <v>0</v>
      </c>
      <c r="Q701" s="10" t="str">
        <f>VLOOKUP($A701,'[1]Post consultation'!$A:$W,17,FALSE)</f>
        <v>✓</v>
      </c>
      <c r="R701" s="10">
        <f>VLOOKUP($A701,'[1]Post consultation'!$A:$W,18,FALSE)</f>
        <v>0</v>
      </c>
      <c r="S701" s="10">
        <f>VLOOKUP($A701,'[1]Post consultation'!$A:$W,19,FALSE)</f>
        <v>0</v>
      </c>
      <c r="T701" s="10">
        <f>VLOOKUP($A701,'[1]Post consultation'!$A:$W,20,FALSE)</f>
        <v>0</v>
      </c>
      <c r="U701" s="10">
        <f>VLOOKUP($A701,'[1]Post consultation'!$A:$W,21,FALSE)</f>
        <v>0</v>
      </c>
      <c r="V701" s="10">
        <f>VLOOKUP($A701,'[1]Post consultation'!$A:$W,22,FALSE)</f>
        <v>0</v>
      </c>
      <c r="W701" s="10">
        <f>VLOOKUP($A701,'[1]Post consultation'!$A:$W,23,FALSE)</f>
        <v>0</v>
      </c>
    </row>
    <row r="702" spans="1:23" x14ac:dyDescent="0.4">
      <c r="A702" s="11" t="s">
        <v>1413</v>
      </c>
      <c r="B702" s="9" t="s">
        <v>1414</v>
      </c>
      <c r="C702" s="9" t="s">
        <v>46</v>
      </c>
      <c r="D702" s="10" t="str">
        <f>VLOOKUP($A702,'[1]Post consultation'!$A:$W,4,FALSE)</f>
        <v>✓</v>
      </c>
      <c r="E702" s="10">
        <f>VLOOKUP($A702,'[1]Post consultation'!$A:$W,5,FALSE)</f>
        <v>0</v>
      </c>
      <c r="F702" s="10">
        <f>VLOOKUP($A702,'[1]Post consultation'!$A:$W,6,FALSE)</f>
        <v>0</v>
      </c>
      <c r="G702" s="10">
        <f>VLOOKUP($A702,'[1]Post consultation'!$A:$W,7,FALSE)</f>
        <v>0</v>
      </c>
      <c r="H702" s="10">
        <f>VLOOKUP($A702,'[1]Post consultation'!$A:$W,8,FALSE)</f>
        <v>0</v>
      </c>
      <c r="I702" s="10">
        <f>VLOOKUP($A702,'[1]Post consultation'!$A:$W,9,FALSE)</f>
        <v>0</v>
      </c>
      <c r="J702" s="10" t="str">
        <f>VLOOKUP($A702,'[1]Post consultation'!$A:$W,10,FALSE)</f>
        <v>✓</v>
      </c>
      <c r="K702" s="10">
        <f>VLOOKUP($A702,'[1]Post consultation'!$A:$W,11,FALSE)</f>
        <v>0</v>
      </c>
      <c r="L702" s="10" t="str">
        <f>VLOOKUP($A702,'[1]Post consultation'!$A:$W,12,FALSE)</f>
        <v>✓</v>
      </c>
      <c r="M702" s="10">
        <f>VLOOKUP($A702,'[1]Post consultation'!$A:$W,13,FALSE)</f>
        <v>0</v>
      </c>
      <c r="N702" s="10">
        <f>VLOOKUP($A702,'[1]Post consultation'!$A:$W,14,FALSE)</f>
        <v>0</v>
      </c>
      <c r="O702" s="10">
        <f>VLOOKUP($A702,'[1]Post consultation'!$A:$W,15,FALSE)</f>
        <v>0</v>
      </c>
      <c r="P702" s="10">
        <f>VLOOKUP($A702,'[1]Post consultation'!$A:$W,16,FALSE)</f>
        <v>0</v>
      </c>
      <c r="Q702" s="10" t="str">
        <f>VLOOKUP($A702,'[1]Post consultation'!$A:$W,17,FALSE)</f>
        <v>✓</v>
      </c>
      <c r="R702" s="10">
        <f>VLOOKUP($A702,'[1]Post consultation'!$A:$W,18,FALSE)</f>
        <v>0</v>
      </c>
      <c r="S702" s="10">
        <f>VLOOKUP($A702,'[1]Post consultation'!$A:$W,19,FALSE)</f>
        <v>0</v>
      </c>
      <c r="T702" s="10">
        <f>VLOOKUP($A702,'[1]Post consultation'!$A:$W,20,FALSE)</f>
        <v>0</v>
      </c>
      <c r="U702" s="10">
        <f>VLOOKUP($A702,'[1]Post consultation'!$A:$W,21,FALSE)</f>
        <v>0</v>
      </c>
      <c r="V702" s="10">
        <f>VLOOKUP($A702,'[1]Post consultation'!$A:$W,22,FALSE)</f>
        <v>0</v>
      </c>
      <c r="W702" s="10">
        <f>VLOOKUP($A702,'[1]Post consultation'!$A:$W,23,FALSE)</f>
        <v>0</v>
      </c>
    </row>
    <row r="703" spans="1:23" x14ac:dyDescent="0.4">
      <c r="A703" s="11" t="s">
        <v>1415</v>
      </c>
      <c r="B703" s="9" t="s">
        <v>1416</v>
      </c>
      <c r="C703" s="9" t="s">
        <v>46</v>
      </c>
      <c r="D703" s="10" t="str">
        <f>VLOOKUP($A703,'[1]Post consultation'!$A:$W,4,FALSE)</f>
        <v>✓</v>
      </c>
      <c r="E703" s="10">
        <f>VLOOKUP($A703,'[1]Post consultation'!$A:$W,5,FALSE)</f>
        <v>0</v>
      </c>
      <c r="F703" s="10">
        <f>VLOOKUP($A703,'[1]Post consultation'!$A:$W,6,FALSE)</f>
        <v>0</v>
      </c>
      <c r="G703" s="10">
        <f>VLOOKUP($A703,'[1]Post consultation'!$A:$W,7,FALSE)</f>
        <v>0</v>
      </c>
      <c r="H703" s="10">
        <f>VLOOKUP($A703,'[1]Post consultation'!$A:$W,8,FALSE)</f>
        <v>0</v>
      </c>
      <c r="I703" s="10">
        <f>VLOOKUP($A703,'[1]Post consultation'!$A:$W,9,FALSE)</f>
        <v>0</v>
      </c>
      <c r="J703" s="10" t="str">
        <f>VLOOKUP($A703,'[1]Post consultation'!$A:$W,10,FALSE)</f>
        <v>✓</v>
      </c>
      <c r="K703" s="10">
        <f>VLOOKUP($A703,'[1]Post consultation'!$A:$W,11,FALSE)</f>
        <v>0</v>
      </c>
      <c r="L703" s="10" t="str">
        <f>VLOOKUP($A703,'[1]Post consultation'!$A:$W,12,FALSE)</f>
        <v>✓</v>
      </c>
      <c r="M703" s="10">
        <f>VLOOKUP($A703,'[1]Post consultation'!$A:$W,13,FALSE)</f>
        <v>0</v>
      </c>
      <c r="N703" s="10">
        <f>VLOOKUP($A703,'[1]Post consultation'!$A:$W,14,FALSE)</f>
        <v>0</v>
      </c>
      <c r="O703" s="10">
        <f>VLOOKUP($A703,'[1]Post consultation'!$A:$W,15,FALSE)</f>
        <v>0</v>
      </c>
      <c r="P703" s="10">
        <f>VLOOKUP($A703,'[1]Post consultation'!$A:$W,16,FALSE)</f>
        <v>0</v>
      </c>
      <c r="Q703" s="10" t="str">
        <f>VLOOKUP($A703,'[1]Post consultation'!$A:$W,17,FALSE)</f>
        <v>✓</v>
      </c>
      <c r="R703" s="10">
        <f>VLOOKUP($A703,'[1]Post consultation'!$A:$W,18,FALSE)</f>
        <v>0</v>
      </c>
      <c r="S703" s="10">
        <f>VLOOKUP($A703,'[1]Post consultation'!$A:$W,19,FALSE)</f>
        <v>0</v>
      </c>
      <c r="T703" s="10">
        <f>VLOOKUP($A703,'[1]Post consultation'!$A:$W,20,FALSE)</f>
        <v>0</v>
      </c>
      <c r="U703" s="10" t="str">
        <f>VLOOKUP($A703,'[1]Post consultation'!$A:$W,21,FALSE)</f>
        <v>✓</v>
      </c>
      <c r="V703" s="10" t="str">
        <f>VLOOKUP($A703,'[1]Post consultation'!$A:$W,22,FALSE)</f>
        <v>✓</v>
      </c>
      <c r="W703" s="10" t="str">
        <f>VLOOKUP($A703,'[1]Post consultation'!$A:$W,23,FALSE)</f>
        <v>✓</v>
      </c>
    </row>
    <row r="704" spans="1:23" x14ac:dyDescent="0.4">
      <c r="A704" s="11" t="s">
        <v>1417</v>
      </c>
      <c r="B704" s="9" t="s">
        <v>1418</v>
      </c>
      <c r="C704" s="9" t="s">
        <v>46</v>
      </c>
      <c r="D704" s="10" t="str">
        <f>VLOOKUP($A704,'[1]Post consultation'!$A:$W,4,FALSE)</f>
        <v>✓</v>
      </c>
      <c r="E704" s="10">
        <f>VLOOKUP($A704,'[1]Post consultation'!$A:$W,5,FALSE)</f>
        <v>0</v>
      </c>
      <c r="F704" s="10">
        <f>VLOOKUP($A704,'[1]Post consultation'!$A:$W,6,FALSE)</f>
        <v>0</v>
      </c>
      <c r="G704" s="10">
        <f>VLOOKUP($A704,'[1]Post consultation'!$A:$W,7,FALSE)</f>
        <v>0</v>
      </c>
      <c r="H704" s="10">
        <f>VLOOKUP($A704,'[1]Post consultation'!$A:$W,8,FALSE)</f>
        <v>0</v>
      </c>
      <c r="I704" s="10" t="str">
        <f>VLOOKUP($A704,'[1]Post consultation'!$A:$W,9,FALSE)</f>
        <v>✓</v>
      </c>
      <c r="J704" s="10" t="str">
        <f>VLOOKUP($A704,'[1]Post consultation'!$A:$W,10,FALSE)</f>
        <v>✓</v>
      </c>
      <c r="K704" s="10">
        <f>VLOOKUP($A704,'[1]Post consultation'!$A:$W,11,FALSE)</f>
        <v>0</v>
      </c>
      <c r="L704" s="10" t="str">
        <f>VLOOKUP($A704,'[1]Post consultation'!$A:$W,12,FALSE)</f>
        <v>✓</v>
      </c>
      <c r="M704" s="10">
        <f>VLOOKUP($A704,'[1]Post consultation'!$A:$W,13,FALSE)</f>
        <v>0</v>
      </c>
      <c r="N704" s="10">
        <f>VLOOKUP($A704,'[1]Post consultation'!$A:$W,14,FALSE)</f>
        <v>0</v>
      </c>
      <c r="O704" s="10">
        <f>VLOOKUP($A704,'[1]Post consultation'!$A:$W,15,FALSE)</f>
        <v>0</v>
      </c>
      <c r="P704" s="10">
        <f>VLOOKUP($A704,'[1]Post consultation'!$A:$W,16,FALSE)</f>
        <v>0</v>
      </c>
      <c r="Q704" s="10" t="str">
        <f>VLOOKUP($A704,'[1]Post consultation'!$A:$W,17,FALSE)</f>
        <v>✓</v>
      </c>
      <c r="R704" s="10">
        <f>VLOOKUP($A704,'[1]Post consultation'!$A:$W,18,FALSE)</f>
        <v>0</v>
      </c>
      <c r="S704" s="10">
        <f>VLOOKUP($A704,'[1]Post consultation'!$A:$W,19,FALSE)</f>
        <v>0</v>
      </c>
      <c r="T704" s="10">
        <f>VLOOKUP($A704,'[1]Post consultation'!$A:$W,20,FALSE)</f>
        <v>0</v>
      </c>
      <c r="U704" s="10">
        <f>VLOOKUP($A704,'[1]Post consultation'!$A:$W,21,FALSE)</f>
        <v>0</v>
      </c>
      <c r="V704" s="10">
        <f>VLOOKUP($A704,'[1]Post consultation'!$A:$W,22,FALSE)</f>
        <v>0</v>
      </c>
      <c r="W704" s="10">
        <f>VLOOKUP($A704,'[1]Post consultation'!$A:$W,23,FALSE)</f>
        <v>0</v>
      </c>
    </row>
    <row r="705" spans="1:23" x14ac:dyDescent="0.4">
      <c r="A705" s="11" t="s">
        <v>1419</v>
      </c>
      <c r="B705" s="9" t="s">
        <v>1420</v>
      </c>
      <c r="C705" s="9" t="s">
        <v>1421</v>
      </c>
      <c r="D705" s="10" t="str">
        <f>VLOOKUP($A705,'[1]Post consultation'!$A:$W,4,FALSE)</f>
        <v>✓</v>
      </c>
      <c r="E705" s="10">
        <f>VLOOKUP($A705,'[1]Post consultation'!$A:$W,5,FALSE)</f>
        <v>0</v>
      </c>
      <c r="F705" s="10">
        <f>VLOOKUP($A705,'[1]Post consultation'!$A:$W,6,FALSE)</f>
        <v>0</v>
      </c>
      <c r="G705" s="10">
        <f>VLOOKUP($A705,'[1]Post consultation'!$A:$W,7,FALSE)</f>
        <v>0</v>
      </c>
      <c r="H705" s="10">
        <f>VLOOKUP($A705,'[1]Post consultation'!$A:$W,8,FALSE)</f>
        <v>0</v>
      </c>
      <c r="I705" s="10">
        <f>VLOOKUP($A705,'[1]Post consultation'!$A:$W,9,FALSE)</f>
        <v>0</v>
      </c>
      <c r="J705" s="10" t="str">
        <f>VLOOKUP($A705,'[1]Post consultation'!$A:$W,10,FALSE)</f>
        <v>✓</v>
      </c>
      <c r="K705" s="10">
        <f>VLOOKUP($A705,'[1]Post consultation'!$A:$W,11,FALSE)</f>
        <v>0</v>
      </c>
      <c r="L705" s="10" t="str">
        <f>VLOOKUP($A705,'[1]Post consultation'!$A:$W,12,FALSE)</f>
        <v>✓</v>
      </c>
      <c r="M705" s="10">
        <f>VLOOKUP($A705,'[1]Post consultation'!$A:$W,13,FALSE)</f>
        <v>0</v>
      </c>
      <c r="N705" s="10">
        <f>VLOOKUP($A705,'[1]Post consultation'!$A:$W,14,FALSE)</f>
        <v>0</v>
      </c>
      <c r="O705" s="10">
        <f>VLOOKUP($A705,'[1]Post consultation'!$A:$W,15,FALSE)</f>
        <v>0</v>
      </c>
      <c r="P705" s="10">
        <f>VLOOKUP($A705,'[1]Post consultation'!$A:$W,16,FALSE)</f>
        <v>0</v>
      </c>
      <c r="Q705" s="10" t="str">
        <f>VLOOKUP($A705,'[1]Post consultation'!$A:$W,17,FALSE)</f>
        <v>✓</v>
      </c>
      <c r="R705" s="10">
        <f>VLOOKUP($A705,'[1]Post consultation'!$A:$W,18,FALSE)</f>
        <v>0</v>
      </c>
      <c r="S705" s="10">
        <f>VLOOKUP($A705,'[1]Post consultation'!$A:$W,19,FALSE)</f>
        <v>0</v>
      </c>
      <c r="T705" s="10">
        <f>VLOOKUP($A705,'[1]Post consultation'!$A:$W,20,FALSE)</f>
        <v>0</v>
      </c>
      <c r="U705" s="10" t="str">
        <f>VLOOKUP($A705,'[1]Post consultation'!$A:$W,21,FALSE)</f>
        <v>✓</v>
      </c>
      <c r="V705" s="10" t="str">
        <f>VLOOKUP($A705,'[1]Post consultation'!$A:$W,22,FALSE)</f>
        <v>✓</v>
      </c>
      <c r="W705" s="10" t="str">
        <f>VLOOKUP($A705,'[1]Post consultation'!$A:$W,23,FALSE)</f>
        <v>✓</v>
      </c>
    </row>
    <row r="706" spans="1:23" x14ac:dyDescent="0.4">
      <c r="A706" s="11" t="s">
        <v>1422</v>
      </c>
      <c r="B706" s="9" t="s">
        <v>1423</v>
      </c>
      <c r="C706" s="9" t="s">
        <v>46</v>
      </c>
      <c r="D706" s="10" t="str">
        <f>VLOOKUP($A706,'[1]Post consultation'!$A:$W,4,FALSE)</f>
        <v>✓</v>
      </c>
      <c r="E706" s="10">
        <f>VLOOKUP($A706,'[1]Post consultation'!$A:$W,5,FALSE)</f>
        <v>0</v>
      </c>
      <c r="F706" s="10">
        <f>VLOOKUP($A706,'[1]Post consultation'!$A:$W,6,FALSE)</f>
        <v>0</v>
      </c>
      <c r="G706" s="10">
        <f>VLOOKUP($A706,'[1]Post consultation'!$A:$W,7,FALSE)</f>
        <v>0</v>
      </c>
      <c r="H706" s="10">
        <f>VLOOKUP($A706,'[1]Post consultation'!$A:$W,8,FALSE)</f>
        <v>0</v>
      </c>
      <c r="I706" s="10" t="str">
        <f>VLOOKUP($A706,'[1]Post consultation'!$A:$W,9,FALSE)</f>
        <v>✓</v>
      </c>
      <c r="J706" s="10" t="str">
        <f>VLOOKUP($A706,'[1]Post consultation'!$A:$W,10,FALSE)</f>
        <v>✓</v>
      </c>
      <c r="K706" s="10" t="str">
        <f>VLOOKUP($A706,'[1]Post consultation'!$A:$W,11,FALSE)</f>
        <v>✓</v>
      </c>
      <c r="L706" s="10" t="str">
        <f>VLOOKUP($A706,'[1]Post consultation'!$A:$W,12,FALSE)</f>
        <v>✓</v>
      </c>
      <c r="M706" s="10">
        <f>VLOOKUP($A706,'[1]Post consultation'!$A:$W,13,FALSE)</f>
        <v>0</v>
      </c>
      <c r="N706" s="10">
        <f>VLOOKUP($A706,'[1]Post consultation'!$A:$W,14,FALSE)</f>
        <v>0</v>
      </c>
      <c r="O706" s="10">
        <f>VLOOKUP($A706,'[1]Post consultation'!$A:$W,15,FALSE)</f>
        <v>0</v>
      </c>
      <c r="P706" s="10">
        <f>VLOOKUP($A706,'[1]Post consultation'!$A:$W,16,FALSE)</f>
        <v>0</v>
      </c>
      <c r="Q706" s="10" t="str">
        <f>VLOOKUP($A706,'[1]Post consultation'!$A:$W,17,FALSE)</f>
        <v>✓</v>
      </c>
      <c r="R706" s="10" t="str">
        <f>VLOOKUP($A706,'[1]Post consultation'!$A:$W,18,FALSE)</f>
        <v>✓</v>
      </c>
      <c r="S706" s="10">
        <f>VLOOKUP($A706,'[1]Post consultation'!$A:$W,19,FALSE)</f>
        <v>0</v>
      </c>
      <c r="T706" s="10">
        <f>VLOOKUP($A706,'[1]Post consultation'!$A:$W,20,FALSE)</f>
        <v>0</v>
      </c>
      <c r="U706" s="10" t="str">
        <f>VLOOKUP($A706,'[1]Post consultation'!$A:$W,21,FALSE)</f>
        <v>✓</v>
      </c>
      <c r="V706" s="10" t="str">
        <f>VLOOKUP($A706,'[1]Post consultation'!$A:$W,22,FALSE)</f>
        <v>✓</v>
      </c>
      <c r="W706" s="10" t="str">
        <f>VLOOKUP($A706,'[1]Post consultation'!$A:$W,23,FALSE)</f>
        <v>✓</v>
      </c>
    </row>
    <row r="707" spans="1:23" x14ac:dyDescent="0.4">
      <c r="A707" s="11" t="s">
        <v>1424</v>
      </c>
      <c r="B707" s="9" t="s">
        <v>1425</v>
      </c>
      <c r="C707" s="9" t="s">
        <v>46</v>
      </c>
      <c r="D707" s="10" t="str">
        <f>VLOOKUP($A707,'[1]Post consultation'!$A:$W,4,FALSE)</f>
        <v>✓</v>
      </c>
      <c r="E707" s="10">
        <f>VLOOKUP($A707,'[1]Post consultation'!$A:$W,5,FALSE)</f>
        <v>0</v>
      </c>
      <c r="F707" s="10">
        <f>VLOOKUP($A707,'[1]Post consultation'!$A:$W,6,FALSE)</f>
        <v>0</v>
      </c>
      <c r="G707" s="10">
        <f>VLOOKUP($A707,'[1]Post consultation'!$A:$W,7,FALSE)</f>
        <v>0</v>
      </c>
      <c r="H707" s="10">
        <f>VLOOKUP($A707,'[1]Post consultation'!$A:$W,8,FALSE)</f>
        <v>0</v>
      </c>
      <c r="I707" s="10" t="str">
        <f>VLOOKUP($A707,'[1]Post consultation'!$A:$W,9,FALSE)</f>
        <v>✓</v>
      </c>
      <c r="J707" s="10" t="str">
        <f>VLOOKUP($A707,'[1]Post consultation'!$A:$W,10,FALSE)</f>
        <v>✓</v>
      </c>
      <c r="K707" s="10" t="str">
        <f>VLOOKUP($A707,'[1]Post consultation'!$A:$W,11,FALSE)</f>
        <v>✓</v>
      </c>
      <c r="L707" s="10" t="str">
        <f>VLOOKUP($A707,'[1]Post consultation'!$A:$W,12,FALSE)</f>
        <v>✓</v>
      </c>
      <c r="M707" s="10">
        <f>VLOOKUP($A707,'[1]Post consultation'!$A:$W,13,FALSE)</f>
        <v>0</v>
      </c>
      <c r="N707" s="10" t="str">
        <f>VLOOKUP($A707,'[1]Post consultation'!$A:$W,14,FALSE)</f>
        <v>✓</v>
      </c>
      <c r="O707" s="10" t="str">
        <f>VLOOKUP($A707,'[1]Post consultation'!$A:$W,15,FALSE)</f>
        <v>✓</v>
      </c>
      <c r="P707" s="10">
        <f>VLOOKUP($A707,'[1]Post consultation'!$A:$W,16,FALSE)</f>
        <v>0</v>
      </c>
      <c r="Q707" s="10" t="str">
        <f>VLOOKUP($A707,'[1]Post consultation'!$A:$W,17,FALSE)</f>
        <v>✓</v>
      </c>
      <c r="R707" s="10">
        <f>VLOOKUP($A707,'[1]Post consultation'!$A:$W,18,FALSE)</f>
        <v>0</v>
      </c>
      <c r="S707" s="10">
        <f>VLOOKUP($A707,'[1]Post consultation'!$A:$W,19,FALSE)</f>
        <v>0</v>
      </c>
      <c r="T707" s="10">
        <f>VLOOKUP($A707,'[1]Post consultation'!$A:$W,20,FALSE)</f>
        <v>0</v>
      </c>
      <c r="U707" s="10" t="str">
        <f>VLOOKUP($A707,'[1]Post consultation'!$A:$W,21,FALSE)</f>
        <v>✓</v>
      </c>
      <c r="V707" s="10" t="str">
        <f>VLOOKUP($A707,'[1]Post consultation'!$A:$W,22,FALSE)</f>
        <v>✓</v>
      </c>
      <c r="W707" s="10" t="str">
        <f>VLOOKUP($A707,'[1]Post consultation'!$A:$W,23,FALSE)</f>
        <v>✓</v>
      </c>
    </row>
    <row r="708" spans="1:23" x14ac:dyDescent="0.4">
      <c r="A708" s="11" t="s">
        <v>1426</v>
      </c>
      <c r="B708" s="9" t="s">
        <v>1427</v>
      </c>
      <c r="C708" s="9" t="s">
        <v>46</v>
      </c>
      <c r="D708" s="10" t="str">
        <f>VLOOKUP($A708,'[1]Post consultation'!$A:$W,4,FALSE)</f>
        <v>✓</v>
      </c>
      <c r="E708" s="10">
        <f>VLOOKUP($A708,'[1]Post consultation'!$A:$W,5,FALSE)</f>
        <v>0</v>
      </c>
      <c r="F708" s="10">
        <f>VLOOKUP($A708,'[1]Post consultation'!$A:$W,6,FALSE)</f>
        <v>0</v>
      </c>
      <c r="G708" s="10">
        <f>VLOOKUP($A708,'[1]Post consultation'!$A:$W,7,FALSE)</f>
        <v>0</v>
      </c>
      <c r="H708" s="10">
        <f>VLOOKUP($A708,'[1]Post consultation'!$A:$W,8,FALSE)</f>
        <v>0</v>
      </c>
      <c r="I708" s="10">
        <f>VLOOKUP($A708,'[1]Post consultation'!$A:$W,9,FALSE)</f>
        <v>0</v>
      </c>
      <c r="J708" s="10" t="str">
        <f>VLOOKUP($A708,'[1]Post consultation'!$A:$W,10,FALSE)</f>
        <v>✓</v>
      </c>
      <c r="K708" s="10">
        <f>VLOOKUP($A708,'[1]Post consultation'!$A:$W,11,FALSE)</f>
        <v>0</v>
      </c>
      <c r="L708" s="10" t="str">
        <f>VLOOKUP($A708,'[1]Post consultation'!$A:$W,12,FALSE)</f>
        <v>✓</v>
      </c>
      <c r="M708" s="10">
        <f>VLOOKUP($A708,'[1]Post consultation'!$A:$W,13,FALSE)</f>
        <v>0</v>
      </c>
      <c r="N708" s="10">
        <f>VLOOKUP($A708,'[1]Post consultation'!$A:$W,14,FALSE)</f>
        <v>0</v>
      </c>
      <c r="O708" s="10">
        <f>VLOOKUP($A708,'[1]Post consultation'!$A:$W,15,FALSE)</f>
        <v>0</v>
      </c>
      <c r="P708" s="10">
        <f>VLOOKUP($A708,'[1]Post consultation'!$A:$W,16,FALSE)</f>
        <v>0</v>
      </c>
      <c r="Q708" s="10" t="str">
        <f>VLOOKUP($A708,'[1]Post consultation'!$A:$W,17,FALSE)</f>
        <v>✓</v>
      </c>
      <c r="R708" s="10">
        <f>VLOOKUP($A708,'[1]Post consultation'!$A:$W,18,FALSE)</f>
        <v>0</v>
      </c>
      <c r="S708" s="10">
        <f>VLOOKUP($A708,'[1]Post consultation'!$A:$W,19,FALSE)</f>
        <v>0</v>
      </c>
      <c r="T708" s="10">
        <f>VLOOKUP($A708,'[1]Post consultation'!$A:$W,20,FALSE)</f>
        <v>0</v>
      </c>
      <c r="U708" s="10" t="str">
        <f>VLOOKUP($A708,'[1]Post consultation'!$A:$W,21,FALSE)</f>
        <v>✓</v>
      </c>
      <c r="V708" s="10">
        <f>VLOOKUP($A708,'[1]Post consultation'!$A:$W,22,FALSE)</f>
        <v>0</v>
      </c>
      <c r="W708" s="10">
        <f>VLOOKUP($A708,'[1]Post consultation'!$A:$W,23,FALSE)</f>
        <v>0</v>
      </c>
    </row>
    <row r="709" spans="1:23" x14ac:dyDescent="0.4">
      <c r="A709" s="11" t="s">
        <v>1428</v>
      </c>
      <c r="B709" s="9" t="s">
        <v>1429</v>
      </c>
      <c r="C709" s="9" t="s">
        <v>46</v>
      </c>
      <c r="D709" s="10" t="str">
        <f>VLOOKUP($A709,'[1]Post consultation'!$A:$W,4,FALSE)</f>
        <v>✓</v>
      </c>
      <c r="E709" s="10">
        <f>VLOOKUP($A709,'[1]Post consultation'!$A:$W,5,FALSE)</f>
        <v>0</v>
      </c>
      <c r="F709" s="10">
        <f>VLOOKUP($A709,'[1]Post consultation'!$A:$W,6,FALSE)</f>
        <v>0</v>
      </c>
      <c r="G709" s="10">
        <f>VLOOKUP($A709,'[1]Post consultation'!$A:$W,7,FALSE)</f>
        <v>0</v>
      </c>
      <c r="H709" s="10">
        <f>VLOOKUP($A709,'[1]Post consultation'!$A:$W,8,FALSE)</f>
        <v>0</v>
      </c>
      <c r="I709" s="10">
        <f>VLOOKUP($A709,'[1]Post consultation'!$A:$W,9,FALSE)</f>
        <v>0</v>
      </c>
      <c r="J709" s="10" t="str">
        <f>VLOOKUP($A709,'[1]Post consultation'!$A:$W,10,FALSE)</f>
        <v>✓</v>
      </c>
      <c r="K709" s="10">
        <f>VLOOKUP($A709,'[1]Post consultation'!$A:$W,11,FALSE)</f>
        <v>0</v>
      </c>
      <c r="L709" s="10" t="str">
        <f>VLOOKUP($A709,'[1]Post consultation'!$A:$W,12,FALSE)</f>
        <v>✓</v>
      </c>
      <c r="M709" s="10">
        <f>VLOOKUP($A709,'[1]Post consultation'!$A:$W,13,FALSE)</f>
        <v>0</v>
      </c>
      <c r="N709" s="10">
        <f>VLOOKUP($A709,'[1]Post consultation'!$A:$W,14,FALSE)</f>
        <v>0</v>
      </c>
      <c r="O709" s="10">
        <f>VLOOKUP($A709,'[1]Post consultation'!$A:$W,15,FALSE)</f>
        <v>0</v>
      </c>
      <c r="P709" s="10">
        <f>VLOOKUP($A709,'[1]Post consultation'!$A:$W,16,FALSE)</f>
        <v>0</v>
      </c>
      <c r="Q709" s="10" t="str">
        <f>VLOOKUP($A709,'[1]Post consultation'!$A:$W,17,FALSE)</f>
        <v>✓</v>
      </c>
      <c r="R709" s="10">
        <f>VLOOKUP($A709,'[1]Post consultation'!$A:$W,18,FALSE)</f>
        <v>0</v>
      </c>
      <c r="S709" s="10">
        <f>VLOOKUP($A709,'[1]Post consultation'!$A:$W,19,FALSE)</f>
        <v>0</v>
      </c>
      <c r="T709" s="10">
        <f>VLOOKUP($A709,'[1]Post consultation'!$A:$W,20,FALSE)</f>
        <v>0</v>
      </c>
      <c r="U709" s="10" t="str">
        <f>VLOOKUP($A709,'[1]Post consultation'!$A:$W,21,FALSE)</f>
        <v>✓</v>
      </c>
      <c r="V709" s="10">
        <f>VLOOKUP($A709,'[1]Post consultation'!$A:$W,22,FALSE)</f>
        <v>0</v>
      </c>
      <c r="W709" s="10">
        <f>VLOOKUP($A709,'[1]Post consultation'!$A:$W,23,FALSE)</f>
        <v>0</v>
      </c>
    </row>
    <row r="710" spans="1:23" x14ac:dyDescent="0.4">
      <c r="A710" s="11" t="s">
        <v>1430</v>
      </c>
      <c r="B710" s="9" t="s">
        <v>1431</v>
      </c>
      <c r="C710" s="9" t="s">
        <v>46</v>
      </c>
      <c r="D710" s="10" t="str">
        <f>VLOOKUP($A710,'[1]Post consultation'!$A:$W,4,FALSE)</f>
        <v>✓</v>
      </c>
      <c r="E710" s="10">
        <f>VLOOKUP($A710,'[1]Post consultation'!$A:$W,5,FALSE)</f>
        <v>0</v>
      </c>
      <c r="F710" s="10">
        <f>VLOOKUP($A710,'[1]Post consultation'!$A:$W,6,FALSE)</f>
        <v>0</v>
      </c>
      <c r="G710" s="10" t="str">
        <f>VLOOKUP($A710,'[1]Post consultation'!$A:$W,7,FALSE)</f>
        <v>✓</v>
      </c>
      <c r="H710" s="10">
        <f>VLOOKUP($A710,'[1]Post consultation'!$A:$W,8,FALSE)</f>
        <v>0</v>
      </c>
      <c r="I710" s="10" t="str">
        <f>VLOOKUP($A710,'[1]Post consultation'!$A:$W,9,FALSE)</f>
        <v>✓</v>
      </c>
      <c r="J710" s="10" t="str">
        <f>VLOOKUP($A710,'[1]Post consultation'!$A:$W,10,FALSE)</f>
        <v>✓</v>
      </c>
      <c r="K710" s="10" t="str">
        <f>VLOOKUP($A710,'[1]Post consultation'!$A:$W,11,FALSE)</f>
        <v>✓</v>
      </c>
      <c r="L710" s="10" t="str">
        <f>VLOOKUP($A710,'[1]Post consultation'!$A:$W,12,FALSE)</f>
        <v>✓</v>
      </c>
      <c r="M710" s="10">
        <f>VLOOKUP($A710,'[1]Post consultation'!$A:$W,13,FALSE)</f>
        <v>0</v>
      </c>
      <c r="N710" s="10" t="str">
        <f>VLOOKUP($A710,'[1]Post consultation'!$A:$W,14,FALSE)</f>
        <v>✓</v>
      </c>
      <c r="O710" s="10" t="str">
        <f>VLOOKUP($A710,'[1]Post consultation'!$A:$W,15,FALSE)</f>
        <v>✓</v>
      </c>
      <c r="P710" s="10">
        <f>VLOOKUP($A710,'[1]Post consultation'!$A:$W,16,FALSE)</f>
        <v>0</v>
      </c>
      <c r="Q710" s="10" t="str">
        <f>VLOOKUP($A710,'[1]Post consultation'!$A:$W,17,FALSE)</f>
        <v>✓</v>
      </c>
      <c r="R710" s="10">
        <f>VLOOKUP($A710,'[1]Post consultation'!$A:$W,18,FALSE)</f>
        <v>0</v>
      </c>
      <c r="S710" s="10">
        <f>VLOOKUP($A710,'[1]Post consultation'!$A:$W,19,FALSE)</f>
        <v>0</v>
      </c>
      <c r="T710" s="10">
        <f>VLOOKUP($A710,'[1]Post consultation'!$A:$W,20,FALSE)</f>
        <v>0</v>
      </c>
      <c r="U710" s="10" t="str">
        <f>VLOOKUP($A710,'[1]Post consultation'!$A:$W,21,FALSE)</f>
        <v>✓</v>
      </c>
      <c r="V710" s="10" t="str">
        <f>VLOOKUP($A710,'[1]Post consultation'!$A:$W,22,FALSE)</f>
        <v>✓</v>
      </c>
      <c r="W710" s="10" t="str">
        <f>VLOOKUP($A710,'[1]Post consultation'!$A:$W,23,FALSE)</f>
        <v>✓</v>
      </c>
    </row>
    <row r="711" spans="1:23" x14ac:dyDescent="0.4">
      <c r="A711" s="11" t="s">
        <v>1432</v>
      </c>
      <c r="B711" s="9" t="s">
        <v>1433</v>
      </c>
      <c r="C711" s="9" t="s">
        <v>46</v>
      </c>
      <c r="D711" s="10" t="str">
        <f>VLOOKUP($A711,'[1]Post consultation'!$A:$W,4,FALSE)</f>
        <v>✓</v>
      </c>
      <c r="E711" s="10">
        <f>VLOOKUP($A711,'[1]Post consultation'!$A:$W,5,FALSE)</f>
        <v>0</v>
      </c>
      <c r="F711" s="10">
        <f>VLOOKUP($A711,'[1]Post consultation'!$A:$W,6,FALSE)</f>
        <v>0</v>
      </c>
      <c r="G711" s="10">
        <f>VLOOKUP($A711,'[1]Post consultation'!$A:$W,7,FALSE)</f>
        <v>0</v>
      </c>
      <c r="H711" s="10">
        <f>VLOOKUP($A711,'[1]Post consultation'!$A:$W,8,FALSE)</f>
        <v>0</v>
      </c>
      <c r="I711" s="10">
        <f>VLOOKUP($A711,'[1]Post consultation'!$A:$W,9,FALSE)</f>
        <v>0</v>
      </c>
      <c r="J711" s="10" t="str">
        <f>VLOOKUP($A711,'[1]Post consultation'!$A:$W,10,FALSE)</f>
        <v>✓</v>
      </c>
      <c r="K711" s="10">
        <f>VLOOKUP($A711,'[1]Post consultation'!$A:$W,11,FALSE)</f>
        <v>0</v>
      </c>
      <c r="L711" s="10" t="str">
        <f>VLOOKUP($A711,'[1]Post consultation'!$A:$W,12,FALSE)</f>
        <v>✓</v>
      </c>
      <c r="M711" s="10">
        <f>VLOOKUP($A711,'[1]Post consultation'!$A:$W,13,FALSE)</f>
        <v>0</v>
      </c>
      <c r="N711" s="10">
        <f>VLOOKUP($A711,'[1]Post consultation'!$A:$W,14,FALSE)</f>
        <v>0</v>
      </c>
      <c r="O711" s="10">
        <f>VLOOKUP($A711,'[1]Post consultation'!$A:$W,15,FALSE)</f>
        <v>0</v>
      </c>
      <c r="P711" s="10">
        <f>VLOOKUP($A711,'[1]Post consultation'!$A:$W,16,FALSE)</f>
        <v>0</v>
      </c>
      <c r="Q711" s="10" t="str">
        <f>VLOOKUP($A711,'[1]Post consultation'!$A:$W,17,FALSE)</f>
        <v>✓</v>
      </c>
      <c r="R711" s="10">
        <f>VLOOKUP($A711,'[1]Post consultation'!$A:$W,18,FALSE)</f>
        <v>0</v>
      </c>
      <c r="S711" s="10">
        <f>VLOOKUP($A711,'[1]Post consultation'!$A:$W,19,FALSE)</f>
        <v>0</v>
      </c>
      <c r="T711" s="10">
        <f>VLOOKUP($A711,'[1]Post consultation'!$A:$W,20,FALSE)</f>
        <v>0</v>
      </c>
      <c r="U711" s="10">
        <f>VLOOKUP($A711,'[1]Post consultation'!$A:$W,21,FALSE)</f>
        <v>0</v>
      </c>
      <c r="V711" s="10">
        <f>VLOOKUP($A711,'[1]Post consultation'!$A:$W,22,FALSE)</f>
        <v>0</v>
      </c>
      <c r="W711" s="10">
        <f>VLOOKUP($A711,'[1]Post consultation'!$A:$W,23,FALSE)</f>
        <v>0</v>
      </c>
    </row>
    <row r="712" spans="1:23" x14ac:dyDescent="0.4">
      <c r="A712" s="11" t="s">
        <v>1434</v>
      </c>
      <c r="B712" s="9" t="s">
        <v>1435</v>
      </c>
      <c r="C712" s="9" t="s">
        <v>46</v>
      </c>
      <c r="D712" s="10" t="str">
        <f>VLOOKUP($A712,'[1]Post consultation'!$A:$W,4,FALSE)</f>
        <v>✓</v>
      </c>
      <c r="E712" s="10">
        <f>VLOOKUP($A712,'[1]Post consultation'!$A:$W,5,FALSE)</f>
        <v>0</v>
      </c>
      <c r="F712" s="10">
        <f>VLOOKUP($A712,'[1]Post consultation'!$A:$W,6,FALSE)</f>
        <v>0</v>
      </c>
      <c r="G712" s="10">
        <f>VLOOKUP($A712,'[1]Post consultation'!$A:$W,7,FALSE)</f>
        <v>0</v>
      </c>
      <c r="H712" s="10">
        <f>VLOOKUP($A712,'[1]Post consultation'!$A:$W,8,FALSE)</f>
        <v>0</v>
      </c>
      <c r="I712" s="10" t="str">
        <f>VLOOKUP($A712,'[1]Post consultation'!$A:$W,9,FALSE)</f>
        <v>✓</v>
      </c>
      <c r="J712" s="10" t="str">
        <f>VLOOKUP($A712,'[1]Post consultation'!$A:$W,10,FALSE)</f>
        <v>✓</v>
      </c>
      <c r="K712" s="10">
        <f>VLOOKUP($A712,'[1]Post consultation'!$A:$W,11,FALSE)</f>
        <v>0</v>
      </c>
      <c r="L712" s="10" t="str">
        <f>VLOOKUP($A712,'[1]Post consultation'!$A:$W,12,FALSE)</f>
        <v>✓</v>
      </c>
      <c r="M712" s="10">
        <f>VLOOKUP($A712,'[1]Post consultation'!$A:$W,13,FALSE)</f>
        <v>0</v>
      </c>
      <c r="N712" s="10">
        <f>VLOOKUP($A712,'[1]Post consultation'!$A:$W,14,FALSE)</f>
        <v>0</v>
      </c>
      <c r="O712" s="10">
        <f>VLOOKUP($A712,'[1]Post consultation'!$A:$W,15,FALSE)</f>
        <v>0</v>
      </c>
      <c r="P712" s="10">
        <f>VLOOKUP($A712,'[1]Post consultation'!$A:$W,16,FALSE)</f>
        <v>0</v>
      </c>
      <c r="Q712" s="10" t="str">
        <f>VLOOKUP($A712,'[1]Post consultation'!$A:$W,17,FALSE)</f>
        <v>✓</v>
      </c>
      <c r="R712" s="10">
        <f>VLOOKUP($A712,'[1]Post consultation'!$A:$W,18,FALSE)</f>
        <v>0</v>
      </c>
      <c r="S712" s="10">
        <f>VLOOKUP($A712,'[1]Post consultation'!$A:$W,19,FALSE)</f>
        <v>0</v>
      </c>
      <c r="T712" s="10">
        <f>VLOOKUP($A712,'[1]Post consultation'!$A:$W,20,FALSE)</f>
        <v>0</v>
      </c>
      <c r="U712" s="10">
        <f>VLOOKUP($A712,'[1]Post consultation'!$A:$W,21,FALSE)</f>
        <v>0</v>
      </c>
      <c r="V712" s="10">
        <f>VLOOKUP($A712,'[1]Post consultation'!$A:$W,22,FALSE)</f>
        <v>0</v>
      </c>
      <c r="W712" s="10">
        <f>VLOOKUP($A712,'[1]Post consultation'!$A:$W,23,FALSE)</f>
        <v>0</v>
      </c>
    </row>
    <row r="713" spans="1:23" x14ac:dyDescent="0.4">
      <c r="A713" s="11" t="s">
        <v>1436</v>
      </c>
      <c r="B713" s="9" t="s">
        <v>1437</v>
      </c>
      <c r="C713" s="9" t="s">
        <v>46</v>
      </c>
      <c r="D713" s="10" t="str">
        <f>VLOOKUP($A713,'[1]Post consultation'!$A:$W,4,FALSE)</f>
        <v>✓</v>
      </c>
      <c r="E713" s="10">
        <f>VLOOKUP($A713,'[1]Post consultation'!$A:$W,5,FALSE)</f>
        <v>0</v>
      </c>
      <c r="F713" s="10">
        <f>VLOOKUP($A713,'[1]Post consultation'!$A:$W,6,FALSE)</f>
        <v>0</v>
      </c>
      <c r="G713" s="10">
        <f>VLOOKUP($A713,'[1]Post consultation'!$A:$W,7,FALSE)</f>
        <v>0</v>
      </c>
      <c r="H713" s="10">
        <f>VLOOKUP($A713,'[1]Post consultation'!$A:$W,8,FALSE)</f>
        <v>0</v>
      </c>
      <c r="I713" s="10">
        <f>VLOOKUP($A713,'[1]Post consultation'!$A:$W,9,FALSE)</f>
        <v>0</v>
      </c>
      <c r="J713" s="10" t="str">
        <f>VLOOKUP($A713,'[1]Post consultation'!$A:$W,10,FALSE)</f>
        <v>✓</v>
      </c>
      <c r="K713" s="10">
        <f>VLOOKUP($A713,'[1]Post consultation'!$A:$W,11,FALSE)</f>
        <v>0</v>
      </c>
      <c r="L713" s="10" t="str">
        <f>VLOOKUP($A713,'[1]Post consultation'!$A:$W,12,FALSE)</f>
        <v>✓</v>
      </c>
      <c r="M713" s="10">
        <f>VLOOKUP($A713,'[1]Post consultation'!$A:$W,13,FALSE)</f>
        <v>0</v>
      </c>
      <c r="N713" s="10">
        <f>VLOOKUP($A713,'[1]Post consultation'!$A:$W,14,FALSE)</f>
        <v>0</v>
      </c>
      <c r="O713" s="10">
        <f>VLOOKUP($A713,'[1]Post consultation'!$A:$W,15,FALSE)</f>
        <v>0</v>
      </c>
      <c r="P713" s="10">
        <f>VLOOKUP($A713,'[1]Post consultation'!$A:$W,16,FALSE)</f>
        <v>0</v>
      </c>
      <c r="Q713" s="10" t="str">
        <f>VLOOKUP($A713,'[1]Post consultation'!$A:$W,17,FALSE)</f>
        <v>✓</v>
      </c>
      <c r="R713" s="10">
        <f>VLOOKUP($A713,'[1]Post consultation'!$A:$W,18,FALSE)</f>
        <v>0</v>
      </c>
      <c r="S713" s="10">
        <f>VLOOKUP($A713,'[1]Post consultation'!$A:$W,19,FALSE)</f>
        <v>0</v>
      </c>
      <c r="T713" s="10">
        <f>VLOOKUP($A713,'[1]Post consultation'!$A:$W,20,FALSE)</f>
        <v>0</v>
      </c>
      <c r="U713" s="10">
        <f>VLOOKUP($A713,'[1]Post consultation'!$A:$W,21,FALSE)</f>
        <v>0</v>
      </c>
      <c r="V713" s="10">
        <f>VLOOKUP($A713,'[1]Post consultation'!$A:$W,22,FALSE)</f>
        <v>0</v>
      </c>
      <c r="W713" s="10">
        <f>VLOOKUP($A713,'[1]Post consultation'!$A:$W,23,FALSE)</f>
        <v>0</v>
      </c>
    </row>
    <row r="714" spans="1:23" x14ac:dyDescent="0.4">
      <c r="A714" s="11" t="s">
        <v>1438</v>
      </c>
      <c r="B714" s="9" t="s">
        <v>1439</v>
      </c>
      <c r="C714" s="9" t="s">
        <v>46</v>
      </c>
      <c r="D714" s="10" t="str">
        <f>VLOOKUP($A714,'[1]Post consultation'!$A:$W,4,FALSE)</f>
        <v>✓</v>
      </c>
      <c r="E714" s="10">
        <f>VLOOKUP($A714,'[1]Post consultation'!$A:$W,5,FALSE)</f>
        <v>0</v>
      </c>
      <c r="F714" s="10" t="str">
        <f>VLOOKUP($A714,'[1]Post consultation'!$A:$W,6,FALSE)</f>
        <v>✓</v>
      </c>
      <c r="G714" s="10">
        <f>VLOOKUP($A714,'[1]Post consultation'!$A:$W,7,FALSE)</f>
        <v>0</v>
      </c>
      <c r="H714" s="10">
        <f>VLOOKUP($A714,'[1]Post consultation'!$A:$W,8,FALSE)</f>
        <v>0</v>
      </c>
      <c r="I714" s="10" t="str">
        <f>VLOOKUP($A714,'[1]Post consultation'!$A:$W,9,FALSE)</f>
        <v>✓</v>
      </c>
      <c r="J714" s="10" t="str">
        <f>VLOOKUP($A714,'[1]Post consultation'!$A:$W,10,FALSE)</f>
        <v>✓</v>
      </c>
      <c r="K714" s="10">
        <f>VLOOKUP($A714,'[1]Post consultation'!$A:$W,11,FALSE)</f>
        <v>0</v>
      </c>
      <c r="L714" s="10" t="str">
        <f>VLOOKUP($A714,'[1]Post consultation'!$A:$W,12,FALSE)</f>
        <v>✓</v>
      </c>
      <c r="M714" s="10">
        <f>VLOOKUP($A714,'[1]Post consultation'!$A:$W,13,FALSE)</f>
        <v>0</v>
      </c>
      <c r="N714" s="10">
        <f>VLOOKUP($A714,'[1]Post consultation'!$A:$W,14,FALSE)</f>
        <v>0</v>
      </c>
      <c r="O714" s="10">
        <f>VLOOKUP($A714,'[1]Post consultation'!$A:$W,15,FALSE)</f>
        <v>0</v>
      </c>
      <c r="P714" s="10">
        <f>VLOOKUP($A714,'[1]Post consultation'!$A:$W,16,FALSE)</f>
        <v>0</v>
      </c>
      <c r="Q714" s="10" t="str">
        <f>VLOOKUP($A714,'[1]Post consultation'!$A:$W,17,FALSE)</f>
        <v>✓</v>
      </c>
      <c r="R714" s="10">
        <f>VLOOKUP($A714,'[1]Post consultation'!$A:$W,18,FALSE)</f>
        <v>0</v>
      </c>
      <c r="S714" s="10">
        <f>VLOOKUP($A714,'[1]Post consultation'!$A:$W,19,FALSE)</f>
        <v>0</v>
      </c>
      <c r="T714" s="10">
        <f>VLOOKUP($A714,'[1]Post consultation'!$A:$W,20,FALSE)</f>
        <v>0</v>
      </c>
      <c r="U714" s="10" t="str">
        <f>VLOOKUP($A714,'[1]Post consultation'!$A:$W,21,FALSE)</f>
        <v>✓</v>
      </c>
      <c r="V714" s="10" t="str">
        <f>VLOOKUP($A714,'[1]Post consultation'!$A:$W,22,FALSE)</f>
        <v>✓</v>
      </c>
      <c r="W714" s="10" t="str">
        <f>VLOOKUP($A714,'[1]Post consultation'!$A:$W,23,FALSE)</f>
        <v>✓</v>
      </c>
    </row>
    <row r="715" spans="1:23" x14ac:dyDescent="0.4">
      <c r="A715" s="11" t="s">
        <v>1440</v>
      </c>
      <c r="B715" s="9" t="s">
        <v>1441</v>
      </c>
      <c r="C715" s="9" t="s">
        <v>46</v>
      </c>
      <c r="D715" s="10" t="str">
        <f>VLOOKUP($A715,'[1]Post consultation'!$A:$W,4,FALSE)</f>
        <v>✓</v>
      </c>
      <c r="E715" s="10">
        <f>VLOOKUP($A715,'[1]Post consultation'!$A:$W,5,FALSE)</f>
        <v>0</v>
      </c>
      <c r="F715" s="10">
        <f>VLOOKUP($A715,'[1]Post consultation'!$A:$W,6,FALSE)</f>
        <v>0</v>
      </c>
      <c r="G715" s="10" t="str">
        <f>VLOOKUP($A715,'[1]Post consultation'!$A:$W,7,FALSE)</f>
        <v>✓</v>
      </c>
      <c r="H715" s="10">
        <f>VLOOKUP($A715,'[1]Post consultation'!$A:$W,8,FALSE)</f>
        <v>0</v>
      </c>
      <c r="I715" s="10" t="str">
        <f>VLOOKUP($A715,'[1]Post consultation'!$A:$W,9,FALSE)</f>
        <v>✓</v>
      </c>
      <c r="J715" s="10" t="str">
        <f>VLOOKUP($A715,'[1]Post consultation'!$A:$W,10,FALSE)</f>
        <v>✓</v>
      </c>
      <c r="K715" s="10" t="str">
        <f>VLOOKUP($A715,'[1]Post consultation'!$A:$W,11,FALSE)</f>
        <v>✓</v>
      </c>
      <c r="L715" s="10" t="str">
        <f>VLOOKUP($A715,'[1]Post consultation'!$A:$W,12,FALSE)</f>
        <v>✓</v>
      </c>
      <c r="M715" s="10">
        <f>VLOOKUP($A715,'[1]Post consultation'!$A:$W,13,FALSE)</f>
        <v>0</v>
      </c>
      <c r="N715" s="10" t="str">
        <f>VLOOKUP($A715,'[1]Post consultation'!$A:$W,14,FALSE)</f>
        <v>✓</v>
      </c>
      <c r="O715" s="10" t="str">
        <f>VLOOKUP($A715,'[1]Post consultation'!$A:$W,15,FALSE)</f>
        <v>✓</v>
      </c>
      <c r="P715" s="10">
        <f>VLOOKUP($A715,'[1]Post consultation'!$A:$W,16,FALSE)</f>
        <v>0</v>
      </c>
      <c r="Q715" s="10" t="str">
        <f>VLOOKUP($A715,'[1]Post consultation'!$A:$W,17,FALSE)</f>
        <v>✓</v>
      </c>
      <c r="R715" s="10">
        <f>VLOOKUP($A715,'[1]Post consultation'!$A:$W,18,FALSE)</f>
        <v>0</v>
      </c>
      <c r="S715" s="10">
        <f>VLOOKUP($A715,'[1]Post consultation'!$A:$W,19,FALSE)</f>
        <v>0</v>
      </c>
      <c r="T715" s="10">
        <f>VLOOKUP($A715,'[1]Post consultation'!$A:$W,20,FALSE)</f>
        <v>0</v>
      </c>
      <c r="U715" s="10" t="str">
        <f>VLOOKUP($A715,'[1]Post consultation'!$A:$W,21,FALSE)</f>
        <v>✓</v>
      </c>
      <c r="V715" s="10" t="str">
        <f>VLOOKUP($A715,'[1]Post consultation'!$A:$W,22,FALSE)</f>
        <v>✓</v>
      </c>
      <c r="W715" s="10" t="str">
        <f>VLOOKUP($A715,'[1]Post consultation'!$A:$W,23,FALSE)</f>
        <v>✓</v>
      </c>
    </row>
    <row r="716" spans="1:23" x14ac:dyDescent="0.4">
      <c r="A716" s="11" t="s">
        <v>1442</v>
      </c>
      <c r="B716" s="9" t="s">
        <v>1443</v>
      </c>
      <c r="C716" s="9" t="s">
        <v>46</v>
      </c>
      <c r="D716" s="10" t="str">
        <f>VLOOKUP($A716,'[1]Post consultation'!$A:$W,4,FALSE)</f>
        <v>✓</v>
      </c>
      <c r="E716" s="10">
        <f>VLOOKUP($A716,'[1]Post consultation'!$A:$W,5,FALSE)</f>
        <v>0</v>
      </c>
      <c r="F716" s="10">
        <f>VLOOKUP($A716,'[1]Post consultation'!$A:$W,6,FALSE)</f>
        <v>0</v>
      </c>
      <c r="G716" s="10">
        <f>VLOOKUP($A716,'[1]Post consultation'!$A:$W,7,FALSE)</f>
        <v>0</v>
      </c>
      <c r="H716" s="10">
        <f>VLOOKUP($A716,'[1]Post consultation'!$A:$W,8,FALSE)</f>
        <v>0</v>
      </c>
      <c r="I716" s="10" t="str">
        <f>VLOOKUP($A716,'[1]Post consultation'!$A:$W,9,FALSE)</f>
        <v>✓</v>
      </c>
      <c r="J716" s="10" t="str">
        <f>VLOOKUP($A716,'[1]Post consultation'!$A:$W,10,FALSE)</f>
        <v>✓</v>
      </c>
      <c r="K716" s="10">
        <f>VLOOKUP($A716,'[1]Post consultation'!$A:$W,11,FALSE)</f>
        <v>0</v>
      </c>
      <c r="L716" s="10" t="str">
        <f>VLOOKUP($A716,'[1]Post consultation'!$A:$W,12,FALSE)</f>
        <v>✓</v>
      </c>
      <c r="M716" s="10">
        <f>VLOOKUP($A716,'[1]Post consultation'!$A:$W,13,FALSE)</f>
        <v>0</v>
      </c>
      <c r="N716" s="10">
        <f>VLOOKUP($A716,'[1]Post consultation'!$A:$W,14,FALSE)</f>
        <v>0</v>
      </c>
      <c r="O716" s="10">
        <f>VLOOKUP($A716,'[1]Post consultation'!$A:$W,15,FALSE)</f>
        <v>0</v>
      </c>
      <c r="P716" s="10">
        <f>VLOOKUP($A716,'[1]Post consultation'!$A:$W,16,FALSE)</f>
        <v>0</v>
      </c>
      <c r="Q716" s="10" t="str">
        <f>VLOOKUP($A716,'[1]Post consultation'!$A:$W,17,FALSE)</f>
        <v>✓</v>
      </c>
      <c r="R716" s="10">
        <f>VLOOKUP($A716,'[1]Post consultation'!$A:$W,18,FALSE)</f>
        <v>0</v>
      </c>
      <c r="S716" s="10">
        <f>VLOOKUP($A716,'[1]Post consultation'!$A:$W,19,FALSE)</f>
        <v>0</v>
      </c>
      <c r="T716" s="10">
        <f>VLOOKUP($A716,'[1]Post consultation'!$A:$W,20,FALSE)</f>
        <v>0</v>
      </c>
      <c r="U716" s="10" t="str">
        <f>VLOOKUP($A716,'[1]Post consultation'!$A:$W,21,FALSE)</f>
        <v>✓</v>
      </c>
      <c r="V716" s="10" t="str">
        <f>VLOOKUP($A716,'[1]Post consultation'!$A:$W,22,FALSE)</f>
        <v>✓</v>
      </c>
      <c r="W716" s="10" t="str">
        <f>VLOOKUP($A716,'[1]Post consultation'!$A:$W,23,FALSE)</f>
        <v>✓</v>
      </c>
    </row>
    <row r="717" spans="1:23" x14ac:dyDescent="0.4">
      <c r="A717" s="11" t="s">
        <v>1444</v>
      </c>
      <c r="B717" s="9" t="s">
        <v>1445</v>
      </c>
      <c r="C717" s="9" t="s">
        <v>46</v>
      </c>
      <c r="D717" s="10" t="str">
        <f>VLOOKUP($A717,'[1]Post consultation'!$A:$W,4,FALSE)</f>
        <v>✓</v>
      </c>
      <c r="E717" s="10">
        <f>VLOOKUP($A717,'[1]Post consultation'!$A:$W,5,FALSE)</f>
        <v>0</v>
      </c>
      <c r="F717" s="10">
        <f>VLOOKUP($A717,'[1]Post consultation'!$A:$W,6,FALSE)</f>
        <v>0</v>
      </c>
      <c r="G717" s="10" t="str">
        <f>VLOOKUP($A717,'[1]Post consultation'!$A:$W,7,FALSE)</f>
        <v>✓</v>
      </c>
      <c r="H717" s="10">
        <f>VLOOKUP($A717,'[1]Post consultation'!$A:$W,8,FALSE)</f>
        <v>0</v>
      </c>
      <c r="I717" s="10" t="str">
        <f>VLOOKUP($A717,'[1]Post consultation'!$A:$W,9,FALSE)</f>
        <v>✓</v>
      </c>
      <c r="J717" s="10">
        <f>VLOOKUP($A717,'[1]Post consultation'!$A:$W,10,FALSE)</f>
        <v>0</v>
      </c>
      <c r="K717" s="10" t="str">
        <f>VLOOKUP($A717,'[1]Post consultation'!$A:$W,11,FALSE)</f>
        <v>✓</v>
      </c>
      <c r="L717" s="10">
        <f>VLOOKUP($A717,'[1]Post consultation'!$A:$W,12,FALSE)</f>
        <v>0</v>
      </c>
      <c r="M717" s="10">
        <f>VLOOKUP($A717,'[1]Post consultation'!$A:$W,13,FALSE)</f>
        <v>0</v>
      </c>
      <c r="N717" s="10" t="str">
        <f>VLOOKUP($A717,'[1]Post consultation'!$A:$W,14,FALSE)</f>
        <v>✓</v>
      </c>
      <c r="O717" s="10" t="str">
        <f>VLOOKUP($A717,'[1]Post consultation'!$A:$W,15,FALSE)</f>
        <v>✓</v>
      </c>
      <c r="P717" s="10">
        <f>VLOOKUP($A717,'[1]Post consultation'!$A:$W,16,FALSE)</f>
        <v>0</v>
      </c>
      <c r="Q717" s="10" t="str">
        <f>VLOOKUP($A717,'[1]Post consultation'!$A:$W,17,FALSE)</f>
        <v>✓</v>
      </c>
      <c r="R717" s="10">
        <f>VLOOKUP($A717,'[1]Post consultation'!$A:$W,18,FALSE)</f>
        <v>0</v>
      </c>
      <c r="S717" s="10">
        <f>VLOOKUP($A717,'[1]Post consultation'!$A:$W,19,FALSE)</f>
        <v>0</v>
      </c>
      <c r="T717" s="10">
        <f>VLOOKUP($A717,'[1]Post consultation'!$A:$W,20,FALSE)</f>
        <v>0</v>
      </c>
      <c r="U717" s="10" t="str">
        <f>VLOOKUP($A717,'[1]Post consultation'!$A:$W,21,FALSE)</f>
        <v>✓</v>
      </c>
      <c r="V717" s="10" t="str">
        <f>VLOOKUP($A717,'[1]Post consultation'!$A:$W,22,FALSE)</f>
        <v>✓</v>
      </c>
      <c r="W717" s="10" t="str">
        <f>VLOOKUP($A717,'[1]Post consultation'!$A:$W,23,FALSE)</f>
        <v>✓</v>
      </c>
    </row>
    <row r="718" spans="1:23" x14ac:dyDescent="0.4">
      <c r="A718" s="11" t="s">
        <v>1446</v>
      </c>
      <c r="B718" s="9" t="s">
        <v>1447</v>
      </c>
      <c r="C718" s="9" t="s">
        <v>46</v>
      </c>
      <c r="D718" s="10" t="str">
        <f>VLOOKUP($A718,'[1]Post consultation'!$A:$W,4,FALSE)</f>
        <v>✓</v>
      </c>
      <c r="E718" s="10">
        <f>VLOOKUP($A718,'[1]Post consultation'!$A:$W,5,FALSE)</f>
        <v>0</v>
      </c>
      <c r="F718" s="10">
        <f>VLOOKUP($A718,'[1]Post consultation'!$A:$W,6,FALSE)</f>
        <v>0</v>
      </c>
      <c r="G718" s="10">
        <f>VLOOKUP($A718,'[1]Post consultation'!$A:$W,7,FALSE)</f>
        <v>0</v>
      </c>
      <c r="H718" s="10">
        <f>VLOOKUP($A718,'[1]Post consultation'!$A:$W,8,FALSE)</f>
        <v>0</v>
      </c>
      <c r="I718" s="10">
        <f>VLOOKUP($A718,'[1]Post consultation'!$A:$W,9,FALSE)</f>
        <v>0</v>
      </c>
      <c r="J718" s="10" t="str">
        <f>VLOOKUP($A718,'[1]Post consultation'!$A:$W,10,FALSE)</f>
        <v>✓</v>
      </c>
      <c r="K718" s="10">
        <f>VLOOKUP($A718,'[1]Post consultation'!$A:$W,11,FALSE)</f>
        <v>0</v>
      </c>
      <c r="L718" s="10" t="str">
        <f>VLOOKUP($A718,'[1]Post consultation'!$A:$W,12,FALSE)</f>
        <v>✓</v>
      </c>
      <c r="M718" s="10">
        <f>VLOOKUP($A718,'[1]Post consultation'!$A:$W,13,FALSE)</f>
        <v>0</v>
      </c>
      <c r="N718" s="10">
        <f>VLOOKUP($A718,'[1]Post consultation'!$A:$W,14,FALSE)</f>
        <v>0</v>
      </c>
      <c r="O718" s="10">
        <f>VLOOKUP($A718,'[1]Post consultation'!$A:$W,15,FALSE)</f>
        <v>0</v>
      </c>
      <c r="P718" s="10">
        <f>VLOOKUP($A718,'[1]Post consultation'!$A:$W,16,FALSE)</f>
        <v>0</v>
      </c>
      <c r="Q718" s="10" t="str">
        <f>VLOOKUP($A718,'[1]Post consultation'!$A:$W,17,FALSE)</f>
        <v>✓</v>
      </c>
      <c r="R718" s="10">
        <f>VLOOKUP($A718,'[1]Post consultation'!$A:$W,18,FALSE)</f>
        <v>0</v>
      </c>
      <c r="S718" s="10">
        <f>VLOOKUP($A718,'[1]Post consultation'!$A:$W,19,FALSE)</f>
        <v>0</v>
      </c>
      <c r="T718" s="10">
        <f>VLOOKUP($A718,'[1]Post consultation'!$A:$W,20,FALSE)</f>
        <v>0</v>
      </c>
      <c r="U718" s="10" t="str">
        <f>VLOOKUP($A718,'[1]Post consultation'!$A:$W,21,FALSE)</f>
        <v>✓</v>
      </c>
      <c r="V718" s="10">
        <f>VLOOKUP($A718,'[1]Post consultation'!$A:$W,22,FALSE)</f>
        <v>0</v>
      </c>
      <c r="W718" s="10">
        <f>VLOOKUP($A718,'[1]Post consultation'!$A:$W,23,FALSE)</f>
        <v>0</v>
      </c>
    </row>
    <row r="719" spans="1:23" x14ac:dyDescent="0.4">
      <c r="A719" s="11" t="s">
        <v>1448</v>
      </c>
      <c r="B719" s="9" t="s">
        <v>1449</v>
      </c>
      <c r="C719" s="9" t="s">
        <v>46</v>
      </c>
      <c r="D719" s="10" t="str">
        <f>VLOOKUP($A719,'[1]Post consultation'!$A:$W,4,FALSE)</f>
        <v>✓</v>
      </c>
      <c r="E719" s="10">
        <f>VLOOKUP($A719,'[1]Post consultation'!$A:$W,5,FALSE)</f>
        <v>0</v>
      </c>
      <c r="F719" s="10">
        <f>VLOOKUP($A719,'[1]Post consultation'!$A:$W,6,FALSE)</f>
        <v>0</v>
      </c>
      <c r="G719" s="10">
        <f>VLOOKUP($A719,'[1]Post consultation'!$A:$W,7,FALSE)</f>
        <v>0</v>
      </c>
      <c r="H719" s="10">
        <f>VLOOKUP($A719,'[1]Post consultation'!$A:$W,8,FALSE)</f>
        <v>0</v>
      </c>
      <c r="I719" s="10" t="str">
        <f>VLOOKUP($A719,'[1]Post consultation'!$A:$W,9,FALSE)</f>
        <v>✓</v>
      </c>
      <c r="J719" s="10" t="str">
        <f>VLOOKUP($A719,'[1]Post consultation'!$A:$W,10,FALSE)</f>
        <v>✓</v>
      </c>
      <c r="K719" s="10">
        <f>VLOOKUP($A719,'[1]Post consultation'!$A:$W,11,FALSE)</f>
        <v>0</v>
      </c>
      <c r="L719" s="10" t="str">
        <f>VLOOKUP($A719,'[1]Post consultation'!$A:$W,12,FALSE)</f>
        <v>✓</v>
      </c>
      <c r="M719" s="10">
        <f>VLOOKUP($A719,'[1]Post consultation'!$A:$W,13,FALSE)</f>
        <v>0</v>
      </c>
      <c r="N719" s="10">
        <f>VLOOKUP($A719,'[1]Post consultation'!$A:$W,14,FALSE)</f>
        <v>0</v>
      </c>
      <c r="O719" s="10">
        <f>VLOOKUP($A719,'[1]Post consultation'!$A:$W,15,FALSE)</f>
        <v>0</v>
      </c>
      <c r="P719" s="10">
        <f>VLOOKUP($A719,'[1]Post consultation'!$A:$W,16,FALSE)</f>
        <v>0</v>
      </c>
      <c r="Q719" s="10" t="str">
        <f>VLOOKUP($A719,'[1]Post consultation'!$A:$W,17,FALSE)</f>
        <v>✓</v>
      </c>
      <c r="R719" s="10">
        <f>VLOOKUP($A719,'[1]Post consultation'!$A:$W,18,FALSE)</f>
        <v>0</v>
      </c>
      <c r="S719" s="10">
        <f>VLOOKUP($A719,'[1]Post consultation'!$A:$W,19,FALSE)</f>
        <v>0</v>
      </c>
      <c r="T719" s="10">
        <f>VLOOKUP($A719,'[1]Post consultation'!$A:$W,20,FALSE)</f>
        <v>0</v>
      </c>
      <c r="U719" s="10" t="str">
        <f>VLOOKUP($A719,'[1]Post consultation'!$A:$W,21,FALSE)</f>
        <v>✓</v>
      </c>
      <c r="V719" s="10">
        <f>VLOOKUP($A719,'[1]Post consultation'!$A:$W,22,FALSE)</f>
        <v>0</v>
      </c>
      <c r="W719" s="10">
        <f>VLOOKUP($A719,'[1]Post consultation'!$A:$W,23,FALSE)</f>
        <v>0</v>
      </c>
    </row>
    <row r="720" spans="1:23" x14ac:dyDescent="0.4">
      <c r="A720" s="11" t="s">
        <v>1450</v>
      </c>
      <c r="B720" s="9" t="s">
        <v>1451</v>
      </c>
      <c r="C720" s="9" t="s">
        <v>46</v>
      </c>
      <c r="D720" s="10" t="str">
        <f>VLOOKUP($A720,'[1]Post consultation'!$A:$W,4,FALSE)</f>
        <v>✓</v>
      </c>
      <c r="E720" s="10">
        <f>VLOOKUP($A720,'[1]Post consultation'!$A:$W,5,FALSE)</f>
        <v>0</v>
      </c>
      <c r="F720" s="10" t="str">
        <f>VLOOKUP($A720,'[1]Post consultation'!$A:$W,6,FALSE)</f>
        <v>✓</v>
      </c>
      <c r="G720" s="10">
        <f>VLOOKUP($A720,'[1]Post consultation'!$A:$W,7,FALSE)</f>
        <v>0</v>
      </c>
      <c r="H720" s="10">
        <f>VLOOKUP($A720,'[1]Post consultation'!$A:$W,8,FALSE)</f>
        <v>0</v>
      </c>
      <c r="I720" s="10">
        <f>VLOOKUP($A720,'[1]Post consultation'!$A:$W,9,FALSE)</f>
        <v>0</v>
      </c>
      <c r="J720" s="10" t="str">
        <f>VLOOKUP($A720,'[1]Post consultation'!$A:$W,10,FALSE)</f>
        <v>✓</v>
      </c>
      <c r="K720" s="10">
        <f>VLOOKUP($A720,'[1]Post consultation'!$A:$W,11,FALSE)</f>
        <v>0</v>
      </c>
      <c r="L720" s="10" t="str">
        <f>VLOOKUP($A720,'[1]Post consultation'!$A:$W,12,FALSE)</f>
        <v>✓</v>
      </c>
      <c r="M720" s="10">
        <f>VLOOKUP($A720,'[1]Post consultation'!$A:$W,13,FALSE)</f>
        <v>0</v>
      </c>
      <c r="N720" s="10">
        <f>VLOOKUP($A720,'[1]Post consultation'!$A:$W,14,FALSE)</f>
        <v>0</v>
      </c>
      <c r="O720" s="10">
        <f>VLOOKUP($A720,'[1]Post consultation'!$A:$W,15,FALSE)</f>
        <v>0</v>
      </c>
      <c r="P720" s="10">
        <f>VLOOKUP($A720,'[1]Post consultation'!$A:$W,16,FALSE)</f>
        <v>0</v>
      </c>
      <c r="Q720" s="10" t="str">
        <f>VLOOKUP($A720,'[1]Post consultation'!$A:$W,17,FALSE)</f>
        <v>✓</v>
      </c>
      <c r="R720" s="10">
        <f>VLOOKUP($A720,'[1]Post consultation'!$A:$W,18,FALSE)</f>
        <v>0</v>
      </c>
      <c r="S720" s="10">
        <f>VLOOKUP($A720,'[1]Post consultation'!$A:$W,19,FALSE)</f>
        <v>0</v>
      </c>
      <c r="T720" s="10">
        <f>VLOOKUP($A720,'[1]Post consultation'!$A:$W,20,FALSE)</f>
        <v>0</v>
      </c>
      <c r="U720" s="10">
        <f>VLOOKUP($A720,'[1]Post consultation'!$A:$W,21,FALSE)</f>
        <v>0</v>
      </c>
      <c r="V720" s="10">
        <f>VLOOKUP($A720,'[1]Post consultation'!$A:$W,22,FALSE)</f>
        <v>0</v>
      </c>
      <c r="W720" s="10">
        <f>VLOOKUP($A720,'[1]Post consultation'!$A:$W,23,FALSE)</f>
        <v>0</v>
      </c>
    </row>
    <row r="721" spans="1:23" x14ac:dyDescent="0.4">
      <c r="A721" s="11" t="s">
        <v>1452</v>
      </c>
      <c r="B721" s="9" t="s">
        <v>1453</v>
      </c>
      <c r="C721" s="9" t="s">
        <v>46</v>
      </c>
      <c r="D721" s="10" t="str">
        <f>VLOOKUP($A721,'[1]Post consultation'!$A:$W,4,FALSE)</f>
        <v>✓</v>
      </c>
      <c r="E721" s="10">
        <f>VLOOKUP($A721,'[1]Post consultation'!$A:$W,5,FALSE)</f>
        <v>0</v>
      </c>
      <c r="F721" s="10">
        <f>VLOOKUP($A721,'[1]Post consultation'!$A:$W,6,FALSE)</f>
        <v>0</v>
      </c>
      <c r="G721" s="10">
        <f>VLOOKUP($A721,'[1]Post consultation'!$A:$W,7,FALSE)</f>
        <v>0</v>
      </c>
      <c r="H721" s="10">
        <f>VLOOKUP($A721,'[1]Post consultation'!$A:$W,8,FALSE)</f>
        <v>0</v>
      </c>
      <c r="I721" s="10">
        <f>VLOOKUP($A721,'[1]Post consultation'!$A:$W,9,FALSE)</f>
        <v>0</v>
      </c>
      <c r="J721" s="10" t="str">
        <f>VLOOKUP($A721,'[1]Post consultation'!$A:$W,10,FALSE)</f>
        <v>✓</v>
      </c>
      <c r="K721" s="10" t="str">
        <f>VLOOKUP($A721,'[1]Post consultation'!$A:$W,11,FALSE)</f>
        <v>✓</v>
      </c>
      <c r="L721" s="10">
        <f>VLOOKUP($A721,'[1]Post consultation'!$A:$W,12,FALSE)</f>
        <v>0</v>
      </c>
      <c r="M721" s="10">
        <f>VLOOKUP($A721,'[1]Post consultation'!$A:$W,13,FALSE)</f>
        <v>0</v>
      </c>
      <c r="N721" s="10">
        <f>VLOOKUP($A721,'[1]Post consultation'!$A:$W,14,FALSE)</f>
        <v>0</v>
      </c>
      <c r="O721" s="10">
        <f>VLOOKUP($A721,'[1]Post consultation'!$A:$W,15,FALSE)</f>
        <v>0</v>
      </c>
      <c r="P721" s="10">
        <f>VLOOKUP($A721,'[1]Post consultation'!$A:$W,16,FALSE)</f>
        <v>0</v>
      </c>
      <c r="Q721" s="10">
        <f>VLOOKUP($A721,'[1]Post consultation'!$A:$W,17,FALSE)</f>
        <v>0</v>
      </c>
      <c r="R721" s="10" t="str">
        <f>VLOOKUP($A721,'[1]Post consultation'!$A:$W,18,FALSE)</f>
        <v>✓</v>
      </c>
      <c r="S721" s="10">
        <f>VLOOKUP($A721,'[1]Post consultation'!$A:$W,19,FALSE)</f>
        <v>0</v>
      </c>
      <c r="T721" s="10">
        <f>VLOOKUP($A721,'[1]Post consultation'!$A:$W,20,FALSE)</f>
        <v>0</v>
      </c>
      <c r="U721" s="10">
        <f>VLOOKUP($A721,'[1]Post consultation'!$A:$W,21,FALSE)</f>
        <v>0</v>
      </c>
      <c r="V721" s="10">
        <f>VLOOKUP($A721,'[1]Post consultation'!$A:$W,22,FALSE)</f>
        <v>0</v>
      </c>
      <c r="W721" s="10">
        <f>VLOOKUP($A721,'[1]Post consultation'!$A:$W,23,FALSE)</f>
        <v>0</v>
      </c>
    </row>
    <row r="722" spans="1:23" x14ac:dyDescent="0.4">
      <c r="A722" s="11" t="s">
        <v>1454</v>
      </c>
      <c r="B722" s="9" t="s">
        <v>1455</v>
      </c>
      <c r="C722" s="9" t="s">
        <v>1456</v>
      </c>
      <c r="D722" s="10" t="str">
        <f>VLOOKUP($A722,'[1]Post consultation'!$A:$W,4,FALSE)</f>
        <v>✓</v>
      </c>
      <c r="E722" s="10">
        <f>VLOOKUP($A722,'[1]Post consultation'!$A:$W,5,FALSE)</f>
        <v>0</v>
      </c>
      <c r="F722" s="10">
        <f>VLOOKUP($A722,'[1]Post consultation'!$A:$W,6,FALSE)</f>
        <v>0</v>
      </c>
      <c r="G722" s="10">
        <f>VLOOKUP($A722,'[1]Post consultation'!$A:$W,7,FALSE)</f>
        <v>0</v>
      </c>
      <c r="H722" s="10">
        <f>VLOOKUP($A722,'[1]Post consultation'!$A:$W,8,FALSE)</f>
        <v>0</v>
      </c>
      <c r="I722" s="10">
        <f>VLOOKUP($A722,'[1]Post consultation'!$A:$W,9,FALSE)</f>
        <v>0</v>
      </c>
      <c r="J722" s="10" t="str">
        <f>VLOOKUP($A722,'[1]Post consultation'!$A:$W,10,FALSE)</f>
        <v>✓</v>
      </c>
      <c r="K722" s="10">
        <f>VLOOKUP($A722,'[1]Post consultation'!$A:$W,11,FALSE)</f>
        <v>0</v>
      </c>
      <c r="L722" s="10" t="str">
        <f>VLOOKUP($A722,'[1]Post consultation'!$A:$W,12,FALSE)</f>
        <v>✓</v>
      </c>
      <c r="M722" s="10">
        <f>VLOOKUP($A722,'[1]Post consultation'!$A:$W,13,FALSE)</f>
        <v>0</v>
      </c>
      <c r="N722" s="10">
        <f>VLOOKUP($A722,'[1]Post consultation'!$A:$W,14,FALSE)</f>
        <v>0</v>
      </c>
      <c r="O722" s="10">
        <f>VLOOKUP($A722,'[1]Post consultation'!$A:$W,15,FALSE)</f>
        <v>0</v>
      </c>
      <c r="P722" s="10">
        <f>VLOOKUP($A722,'[1]Post consultation'!$A:$W,16,FALSE)</f>
        <v>0</v>
      </c>
      <c r="Q722" s="10" t="str">
        <f>VLOOKUP($A722,'[1]Post consultation'!$A:$W,17,FALSE)</f>
        <v>✓</v>
      </c>
      <c r="R722" s="10">
        <f>VLOOKUP($A722,'[1]Post consultation'!$A:$W,18,FALSE)</f>
        <v>0</v>
      </c>
      <c r="S722" s="10">
        <f>VLOOKUP($A722,'[1]Post consultation'!$A:$W,19,FALSE)</f>
        <v>0</v>
      </c>
      <c r="T722" s="10">
        <f>VLOOKUP($A722,'[1]Post consultation'!$A:$W,20,FALSE)</f>
        <v>0</v>
      </c>
      <c r="U722" s="10">
        <f>VLOOKUP($A722,'[1]Post consultation'!$A:$W,21,FALSE)</f>
        <v>0</v>
      </c>
      <c r="V722" s="10">
        <f>VLOOKUP($A722,'[1]Post consultation'!$A:$W,22,FALSE)</f>
        <v>0</v>
      </c>
      <c r="W722" s="10">
        <f>VLOOKUP($A722,'[1]Post consultation'!$A:$W,23,FALSE)</f>
        <v>0</v>
      </c>
    </row>
    <row r="723" spans="1:23" x14ac:dyDescent="0.4">
      <c r="A723" s="11" t="s">
        <v>1457</v>
      </c>
      <c r="B723" s="9" t="s">
        <v>33</v>
      </c>
      <c r="C723" s="9" t="s">
        <v>46</v>
      </c>
      <c r="D723" s="10" t="str">
        <f>VLOOKUP($A723,'[1]Post consultation'!$A:$W,4,FALSE)</f>
        <v>✓</v>
      </c>
      <c r="E723" s="10">
        <f>VLOOKUP($A723,'[1]Post consultation'!$A:$W,5,FALSE)</f>
        <v>0</v>
      </c>
      <c r="F723" s="10">
        <f>VLOOKUP($A723,'[1]Post consultation'!$A:$W,6,FALSE)</f>
        <v>0</v>
      </c>
      <c r="G723" s="10" t="str">
        <f>VLOOKUP($A723,'[1]Post consultation'!$A:$W,7,FALSE)</f>
        <v>✓</v>
      </c>
      <c r="H723" s="10">
        <f>VLOOKUP($A723,'[1]Post consultation'!$A:$W,8,FALSE)</f>
        <v>0</v>
      </c>
      <c r="I723" s="10">
        <f>VLOOKUP($A723,'[1]Post consultation'!$A:$W,9,FALSE)</f>
        <v>0</v>
      </c>
      <c r="J723" s="10" t="str">
        <f>VLOOKUP($A723,'[1]Post consultation'!$A:$W,10,FALSE)</f>
        <v>✓</v>
      </c>
      <c r="K723" s="10" t="str">
        <f>VLOOKUP($A723,'[1]Post consultation'!$A:$W,11,FALSE)</f>
        <v>✓</v>
      </c>
      <c r="L723" s="10" t="str">
        <f>VLOOKUP($A723,'[1]Post consultation'!$A:$W,12,FALSE)</f>
        <v>✓</v>
      </c>
      <c r="M723" s="10">
        <f>VLOOKUP($A723,'[1]Post consultation'!$A:$W,13,FALSE)</f>
        <v>0</v>
      </c>
      <c r="N723" s="10">
        <f>VLOOKUP($A723,'[1]Post consultation'!$A:$W,14,FALSE)</f>
        <v>0</v>
      </c>
      <c r="O723" s="10">
        <f>VLOOKUP($A723,'[1]Post consultation'!$A:$W,15,FALSE)</f>
        <v>0</v>
      </c>
      <c r="P723" s="10">
        <f>VLOOKUP($A723,'[1]Post consultation'!$A:$W,16,FALSE)</f>
        <v>0</v>
      </c>
      <c r="Q723" s="10" t="str">
        <f>VLOOKUP($A723,'[1]Post consultation'!$A:$W,17,FALSE)</f>
        <v>✓</v>
      </c>
      <c r="R723" s="10">
        <f>VLOOKUP($A723,'[1]Post consultation'!$A:$W,18,FALSE)</f>
        <v>0</v>
      </c>
      <c r="S723" s="10">
        <f>VLOOKUP($A723,'[1]Post consultation'!$A:$W,19,FALSE)</f>
        <v>0</v>
      </c>
      <c r="T723" s="10">
        <f>VLOOKUP($A723,'[1]Post consultation'!$A:$W,20,FALSE)</f>
        <v>0</v>
      </c>
      <c r="U723" s="10" t="str">
        <f>VLOOKUP($A723,'[1]Post consultation'!$A:$W,21,FALSE)</f>
        <v>✓</v>
      </c>
      <c r="V723" s="10" t="str">
        <f>VLOOKUP($A723,'[1]Post consultation'!$A:$W,22,FALSE)</f>
        <v>✓</v>
      </c>
      <c r="W723" s="10" t="str">
        <f>VLOOKUP($A723,'[1]Post consultation'!$A:$W,23,FALSE)</f>
        <v>✓</v>
      </c>
    </row>
    <row r="724" spans="1:23" x14ac:dyDescent="0.4">
      <c r="A724" s="11" t="s">
        <v>1458</v>
      </c>
      <c r="B724" s="9" t="s">
        <v>74</v>
      </c>
      <c r="C724" s="9" t="s">
        <v>46</v>
      </c>
      <c r="D724" s="10" t="str">
        <f>VLOOKUP($A724,'[1]Post consultation'!$A:$W,4,FALSE)</f>
        <v>✓</v>
      </c>
      <c r="E724" s="10">
        <f>VLOOKUP($A724,'[1]Post consultation'!$A:$W,5,FALSE)</f>
        <v>0</v>
      </c>
      <c r="F724" s="10">
        <f>VLOOKUP($A724,'[1]Post consultation'!$A:$W,6,FALSE)</f>
        <v>0</v>
      </c>
      <c r="G724" s="10" t="str">
        <f>VLOOKUP($A724,'[1]Post consultation'!$A:$W,7,FALSE)</f>
        <v>✓</v>
      </c>
      <c r="H724" s="10">
        <f>VLOOKUP($A724,'[1]Post consultation'!$A:$W,8,FALSE)</f>
        <v>0</v>
      </c>
      <c r="I724" s="10">
        <f>VLOOKUP($A724,'[1]Post consultation'!$A:$W,9,FALSE)</f>
        <v>0</v>
      </c>
      <c r="J724" s="10" t="str">
        <f>VLOOKUP($A724,'[1]Post consultation'!$A:$W,10,FALSE)</f>
        <v>✓</v>
      </c>
      <c r="K724" s="10" t="str">
        <f>VLOOKUP($A724,'[1]Post consultation'!$A:$W,11,FALSE)</f>
        <v>✓</v>
      </c>
      <c r="L724" s="10" t="str">
        <f>VLOOKUP($A724,'[1]Post consultation'!$A:$W,12,FALSE)</f>
        <v>✓</v>
      </c>
      <c r="M724" s="10">
        <f>VLOOKUP($A724,'[1]Post consultation'!$A:$W,13,FALSE)</f>
        <v>0</v>
      </c>
      <c r="N724" s="10" t="str">
        <f>VLOOKUP($A724,'[1]Post consultation'!$A:$W,14,FALSE)</f>
        <v>✓</v>
      </c>
      <c r="O724" s="10" t="str">
        <f>VLOOKUP($A724,'[1]Post consultation'!$A:$W,15,FALSE)</f>
        <v>✓</v>
      </c>
      <c r="P724" s="10">
        <f>VLOOKUP($A724,'[1]Post consultation'!$A:$W,16,FALSE)</f>
        <v>0</v>
      </c>
      <c r="Q724" s="10" t="str">
        <f>VLOOKUP($A724,'[1]Post consultation'!$A:$W,17,FALSE)</f>
        <v>✓</v>
      </c>
      <c r="R724" s="10">
        <f>VLOOKUP($A724,'[1]Post consultation'!$A:$W,18,FALSE)</f>
        <v>0</v>
      </c>
      <c r="S724" s="10">
        <f>VLOOKUP($A724,'[1]Post consultation'!$A:$W,19,FALSE)</f>
        <v>0</v>
      </c>
      <c r="T724" s="10">
        <f>VLOOKUP($A724,'[1]Post consultation'!$A:$W,20,FALSE)</f>
        <v>0</v>
      </c>
      <c r="U724" s="10" t="str">
        <f>VLOOKUP($A724,'[1]Post consultation'!$A:$W,21,FALSE)</f>
        <v>✓</v>
      </c>
      <c r="V724" s="10" t="str">
        <f>VLOOKUP($A724,'[1]Post consultation'!$A:$W,22,FALSE)</f>
        <v>✓</v>
      </c>
      <c r="W724" s="10" t="str">
        <f>VLOOKUP($A724,'[1]Post consultation'!$A:$W,23,FALSE)</f>
        <v>✓</v>
      </c>
    </row>
    <row r="725" spans="1:23" x14ac:dyDescent="0.4">
      <c r="A725" s="11" t="s">
        <v>1459</v>
      </c>
      <c r="B725" s="9" t="s">
        <v>843</v>
      </c>
      <c r="C725" s="9" t="s">
        <v>46</v>
      </c>
      <c r="D725" s="10" t="str">
        <f>VLOOKUP($A725,'[1]Post consultation'!$A:$W,4,FALSE)</f>
        <v>✓</v>
      </c>
      <c r="E725" s="10">
        <f>VLOOKUP($A725,'[1]Post consultation'!$A:$W,5,FALSE)</f>
        <v>0</v>
      </c>
      <c r="F725" s="10">
        <f>VLOOKUP($A725,'[1]Post consultation'!$A:$W,6,FALSE)</f>
        <v>0</v>
      </c>
      <c r="G725" s="10">
        <f>VLOOKUP($A725,'[1]Post consultation'!$A:$W,7,FALSE)</f>
        <v>0</v>
      </c>
      <c r="H725" s="10">
        <f>VLOOKUP($A725,'[1]Post consultation'!$A:$W,8,FALSE)</f>
        <v>0</v>
      </c>
      <c r="I725" s="10">
        <f>VLOOKUP($A725,'[1]Post consultation'!$A:$W,9,FALSE)</f>
        <v>0</v>
      </c>
      <c r="J725" s="10" t="str">
        <f>VLOOKUP($A725,'[1]Post consultation'!$A:$W,10,FALSE)</f>
        <v>✓</v>
      </c>
      <c r="K725" s="10">
        <f>VLOOKUP($A725,'[1]Post consultation'!$A:$W,11,FALSE)</f>
        <v>0</v>
      </c>
      <c r="L725" s="10" t="str">
        <f>VLOOKUP($A725,'[1]Post consultation'!$A:$W,12,FALSE)</f>
        <v>✓</v>
      </c>
      <c r="M725" s="10">
        <f>VLOOKUP($A725,'[1]Post consultation'!$A:$W,13,FALSE)</f>
        <v>0</v>
      </c>
      <c r="N725" s="10">
        <f>VLOOKUP($A725,'[1]Post consultation'!$A:$W,14,FALSE)</f>
        <v>0</v>
      </c>
      <c r="O725" s="10">
        <f>VLOOKUP($A725,'[1]Post consultation'!$A:$W,15,FALSE)</f>
        <v>0</v>
      </c>
      <c r="P725" s="10">
        <f>VLOOKUP($A725,'[1]Post consultation'!$A:$W,16,FALSE)</f>
        <v>0</v>
      </c>
      <c r="Q725" s="10" t="str">
        <f>VLOOKUP($A725,'[1]Post consultation'!$A:$W,17,FALSE)</f>
        <v>✓</v>
      </c>
      <c r="R725" s="10">
        <f>VLOOKUP($A725,'[1]Post consultation'!$A:$W,18,FALSE)</f>
        <v>0</v>
      </c>
      <c r="S725" s="10">
        <f>VLOOKUP($A725,'[1]Post consultation'!$A:$W,19,FALSE)</f>
        <v>0</v>
      </c>
      <c r="T725" s="10">
        <f>VLOOKUP($A725,'[1]Post consultation'!$A:$W,20,FALSE)</f>
        <v>0</v>
      </c>
      <c r="U725" s="10">
        <f>VLOOKUP($A725,'[1]Post consultation'!$A:$W,21,FALSE)</f>
        <v>0</v>
      </c>
      <c r="V725" s="10" t="str">
        <f>VLOOKUP($A725,'[1]Post consultation'!$A:$W,22,FALSE)</f>
        <v>✓</v>
      </c>
      <c r="W725" s="10" t="str">
        <f>VLOOKUP($A725,'[1]Post consultation'!$A:$W,23,FALSE)</f>
        <v>✓</v>
      </c>
    </row>
    <row r="726" spans="1:23" x14ac:dyDescent="0.4">
      <c r="A726" s="11" t="s">
        <v>1460</v>
      </c>
      <c r="B726" s="9" t="s">
        <v>1461</v>
      </c>
      <c r="C726" s="9" t="s">
        <v>46</v>
      </c>
      <c r="D726" s="10" t="str">
        <f>VLOOKUP($A726,'[1]Post consultation'!$A:$W,4,FALSE)</f>
        <v>✓</v>
      </c>
      <c r="E726" s="10">
        <f>VLOOKUP($A726,'[1]Post consultation'!$A:$W,5,FALSE)</f>
        <v>0</v>
      </c>
      <c r="F726" s="10">
        <f>VLOOKUP($A726,'[1]Post consultation'!$A:$W,6,FALSE)</f>
        <v>0</v>
      </c>
      <c r="G726" s="10">
        <f>VLOOKUP($A726,'[1]Post consultation'!$A:$W,7,FALSE)</f>
        <v>0</v>
      </c>
      <c r="H726" s="10">
        <f>VLOOKUP($A726,'[1]Post consultation'!$A:$W,8,FALSE)</f>
        <v>0</v>
      </c>
      <c r="I726" s="10" t="str">
        <f>VLOOKUP($A726,'[1]Post consultation'!$A:$W,9,FALSE)</f>
        <v>✓</v>
      </c>
      <c r="J726" s="10" t="str">
        <f>VLOOKUP($A726,'[1]Post consultation'!$A:$W,10,FALSE)</f>
        <v>✓</v>
      </c>
      <c r="K726" s="10">
        <f>VLOOKUP($A726,'[1]Post consultation'!$A:$W,11,FALSE)</f>
        <v>0</v>
      </c>
      <c r="L726" s="10" t="str">
        <f>VLOOKUP($A726,'[1]Post consultation'!$A:$W,12,FALSE)</f>
        <v>✓</v>
      </c>
      <c r="M726" s="10">
        <f>VLOOKUP($A726,'[1]Post consultation'!$A:$W,13,FALSE)</f>
        <v>0</v>
      </c>
      <c r="N726" s="10">
        <f>VLOOKUP($A726,'[1]Post consultation'!$A:$W,14,FALSE)</f>
        <v>0</v>
      </c>
      <c r="O726" s="10">
        <f>VLOOKUP($A726,'[1]Post consultation'!$A:$W,15,FALSE)</f>
        <v>0</v>
      </c>
      <c r="P726" s="10">
        <f>VLOOKUP($A726,'[1]Post consultation'!$A:$W,16,FALSE)</f>
        <v>0</v>
      </c>
      <c r="Q726" s="10" t="str">
        <f>VLOOKUP($A726,'[1]Post consultation'!$A:$W,17,FALSE)</f>
        <v>✓</v>
      </c>
      <c r="R726" s="10">
        <f>VLOOKUP($A726,'[1]Post consultation'!$A:$W,18,FALSE)</f>
        <v>0</v>
      </c>
      <c r="S726" s="10">
        <f>VLOOKUP($A726,'[1]Post consultation'!$A:$W,19,FALSE)</f>
        <v>0</v>
      </c>
      <c r="T726" s="10">
        <f>VLOOKUP($A726,'[1]Post consultation'!$A:$W,20,FALSE)</f>
        <v>0</v>
      </c>
      <c r="U726" s="10">
        <f>VLOOKUP($A726,'[1]Post consultation'!$A:$W,21,FALSE)</f>
        <v>0</v>
      </c>
      <c r="V726" s="10">
        <f>VLOOKUP($A726,'[1]Post consultation'!$A:$W,22,FALSE)</f>
        <v>0</v>
      </c>
      <c r="W726" s="10">
        <f>VLOOKUP($A726,'[1]Post consultation'!$A:$W,23,FALSE)</f>
        <v>0</v>
      </c>
    </row>
    <row r="727" spans="1:23" x14ac:dyDescent="0.4">
      <c r="A727" s="11" t="s">
        <v>1462</v>
      </c>
      <c r="B727" s="9" t="s">
        <v>1463</v>
      </c>
      <c r="C727" s="9" t="s">
        <v>46</v>
      </c>
      <c r="D727" s="10" t="str">
        <f>VLOOKUP($A727,'[1]Post consultation'!$A:$W,4,FALSE)</f>
        <v>✓</v>
      </c>
      <c r="E727" s="10">
        <f>VLOOKUP($A727,'[1]Post consultation'!$A:$W,5,FALSE)</f>
        <v>0</v>
      </c>
      <c r="F727" s="10">
        <f>VLOOKUP($A727,'[1]Post consultation'!$A:$W,6,FALSE)</f>
        <v>0</v>
      </c>
      <c r="G727" s="10">
        <f>VLOOKUP($A727,'[1]Post consultation'!$A:$W,7,FALSE)</f>
        <v>0</v>
      </c>
      <c r="H727" s="10">
        <f>VLOOKUP($A727,'[1]Post consultation'!$A:$W,8,FALSE)</f>
        <v>0</v>
      </c>
      <c r="I727" s="10" t="str">
        <f>VLOOKUP($A727,'[1]Post consultation'!$A:$W,9,FALSE)</f>
        <v>✓</v>
      </c>
      <c r="J727" s="10" t="str">
        <f>VLOOKUP($A727,'[1]Post consultation'!$A:$W,10,FALSE)</f>
        <v>✓</v>
      </c>
      <c r="K727" s="10">
        <f>VLOOKUP($A727,'[1]Post consultation'!$A:$W,11,FALSE)</f>
        <v>0</v>
      </c>
      <c r="L727" s="10" t="str">
        <f>VLOOKUP($A727,'[1]Post consultation'!$A:$W,12,FALSE)</f>
        <v>✓</v>
      </c>
      <c r="M727" s="10">
        <f>VLOOKUP($A727,'[1]Post consultation'!$A:$W,13,FALSE)</f>
        <v>0</v>
      </c>
      <c r="N727" s="10">
        <f>VLOOKUP($A727,'[1]Post consultation'!$A:$W,14,FALSE)</f>
        <v>0</v>
      </c>
      <c r="O727" s="10">
        <f>VLOOKUP($A727,'[1]Post consultation'!$A:$W,15,FALSE)</f>
        <v>0</v>
      </c>
      <c r="P727" s="10">
        <f>VLOOKUP($A727,'[1]Post consultation'!$A:$W,16,FALSE)</f>
        <v>0</v>
      </c>
      <c r="Q727" s="10" t="str">
        <f>VLOOKUP($A727,'[1]Post consultation'!$A:$W,17,FALSE)</f>
        <v>✓</v>
      </c>
      <c r="R727" s="10">
        <f>VLOOKUP($A727,'[1]Post consultation'!$A:$W,18,FALSE)</f>
        <v>0</v>
      </c>
      <c r="S727" s="10">
        <f>VLOOKUP($A727,'[1]Post consultation'!$A:$W,19,FALSE)</f>
        <v>0</v>
      </c>
      <c r="T727" s="10">
        <f>VLOOKUP($A727,'[1]Post consultation'!$A:$W,20,FALSE)</f>
        <v>0</v>
      </c>
      <c r="U727" s="10" t="str">
        <f>VLOOKUP($A727,'[1]Post consultation'!$A:$W,21,FALSE)</f>
        <v>✓</v>
      </c>
      <c r="V727" s="10">
        <f>VLOOKUP($A727,'[1]Post consultation'!$A:$W,22,FALSE)</f>
        <v>0</v>
      </c>
      <c r="W727" s="10">
        <f>VLOOKUP($A727,'[1]Post consultation'!$A:$W,23,FALSE)</f>
        <v>0</v>
      </c>
    </row>
    <row r="728" spans="1:23" x14ac:dyDescent="0.4">
      <c r="A728" s="11" t="s">
        <v>1464</v>
      </c>
      <c r="B728" s="9" t="s">
        <v>411</v>
      </c>
      <c r="C728" s="9" t="s">
        <v>46</v>
      </c>
      <c r="D728" s="10" t="str">
        <f>VLOOKUP($A728,'[1]Post consultation'!$A:$W,4,FALSE)</f>
        <v>✓</v>
      </c>
      <c r="E728" s="10">
        <f>VLOOKUP($A728,'[1]Post consultation'!$A:$W,5,FALSE)</f>
        <v>0</v>
      </c>
      <c r="F728" s="10">
        <f>VLOOKUP($A728,'[1]Post consultation'!$A:$W,6,FALSE)</f>
        <v>0</v>
      </c>
      <c r="G728" s="10">
        <f>VLOOKUP($A728,'[1]Post consultation'!$A:$W,7,FALSE)</f>
        <v>0</v>
      </c>
      <c r="H728" s="10">
        <f>VLOOKUP($A728,'[1]Post consultation'!$A:$W,8,FALSE)</f>
        <v>0</v>
      </c>
      <c r="I728" s="10" t="str">
        <f>VLOOKUP($A728,'[1]Post consultation'!$A:$W,9,FALSE)</f>
        <v>✓</v>
      </c>
      <c r="J728" s="10" t="str">
        <f>VLOOKUP($A728,'[1]Post consultation'!$A:$W,10,FALSE)</f>
        <v>✓</v>
      </c>
      <c r="K728" s="10">
        <f>VLOOKUP($A728,'[1]Post consultation'!$A:$W,11,FALSE)</f>
        <v>0</v>
      </c>
      <c r="L728" s="10" t="str">
        <f>VLOOKUP($A728,'[1]Post consultation'!$A:$W,12,FALSE)</f>
        <v>✓</v>
      </c>
      <c r="M728" s="10">
        <f>VLOOKUP($A728,'[1]Post consultation'!$A:$W,13,FALSE)</f>
        <v>0</v>
      </c>
      <c r="N728" s="10">
        <f>VLOOKUP($A728,'[1]Post consultation'!$A:$W,14,FALSE)</f>
        <v>0</v>
      </c>
      <c r="O728" s="10">
        <f>VLOOKUP($A728,'[1]Post consultation'!$A:$W,15,FALSE)</f>
        <v>0</v>
      </c>
      <c r="P728" s="10">
        <f>VLOOKUP($A728,'[1]Post consultation'!$A:$W,16,FALSE)</f>
        <v>0</v>
      </c>
      <c r="Q728" s="10" t="str">
        <f>VLOOKUP($A728,'[1]Post consultation'!$A:$W,17,FALSE)</f>
        <v>✓</v>
      </c>
      <c r="R728" s="10">
        <f>VLOOKUP($A728,'[1]Post consultation'!$A:$W,18,FALSE)</f>
        <v>0</v>
      </c>
      <c r="S728" s="10">
        <f>VLOOKUP($A728,'[1]Post consultation'!$A:$W,19,FALSE)</f>
        <v>0</v>
      </c>
      <c r="T728" s="10">
        <f>VLOOKUP($A728,'[1]Post consultation'!$A:$W,20,FALSE)</f>
        <v>0</v>
      </c>
      <c r="U728" s="10" t="str">
        <f>VLOOKUP($A728,'[1]Post consultation'!$A:$W,21,FALSE)</f>
        <v>✓</v>
      </c>
      <c r="V728" s="10" t="str">
        <f>VLOOKUP($A728,'[1]Post consultation'!$A:$W,22,FALSE)</f>
        <v>✓</v>
      </c>
      <c r="W728" s="10" t="str">
        <f>VLOOKUP($A728,'[1]Post consultation'!$A:$W,23,FALSE)</f>
        <v>✓</v>
      </c>
    </row>
    <row r="729" spans="1:23" x14ac:dyDescent="0.4">
      <c r="A729" s="11" t="s">
        <v>1465</v>
      </c>
      <c r="B729" s="9" t="s">
        <v>1466</v>
      </c>
      <c r="C729" s="9" t="s">
        <v>46</v>
      </c>
      <c r="D729" s="10" t="str">
        <f>VLOOKUP($A729,'[1]Post consultation'!$A:$W,4,FALSE)</f>
        <v>✓</v>
      </c>
      <c r="E729" s="10">
        <f>VLOOKUP($A729,'[1]Post consultation'!$A:$W,5,FALSE)</f>
        <v>0</v>
      </c>
      <c r="F729" s="10" t="str">
        <f>VLOOKUP($A729,'[1]Post consultation'!$A:$W,6,FALSE)</f>
        <v>✓</v>
      </c>
      <c r="G729" s="10">
        <f>VLOOKUP($A729,'[1]Post consultation'!$A:$W,7,FALSE)</f>
        <v>0</v>
      </c>
      <c r="H729" s="10">
        <f>VLOOKUP($A729,'[1]Post consultation'!$A:$W,8,FALSE)</f>
        <v>0</v>
      </c>
      <c r="I729" s="10" t="str">
        <f>VLOOKUP($A729,'[1]Post consultation'!$A:$W,9,FALSE)</f>
        <v>✓</v>
      </c>
      <c r="J729" s="10" t="str">
        <f>VLOOKUP($A729,'[1]Post consultation'!$A:$W,10,FALSE)</f>
        <v>✓</v>
      </c>
      <c r="K729" s="10">
        <f>VLOOKUP($A729,'[1]Post consultation'!$A:$W,11,FALSE)</f>
        <v>0</v>
      </c>
      <c r="L729" s="10" t="str">
        <f>VLOOKUP($A729,'[1]Post consultation'!$A:$W,12,FALSE)</f>
        <v>✓</v>
      </c>
      <c r="M729" s="10">
        <f>VLOOKUP($A729,'[1]Post consultation'!$A:$W,13,FALSE)</f>
        <v>0</v>
      </c>
      <c r="N729" s="10">
        <f>VLOOKUP($A729,'[1]Post consultation'!$A:$W,14,FALSE)</f>
        <v>0</v>
      </c>
      <c r="O729" s="10">
        <f>VLOOKUP($A729,'[1]Post consultation'!$A:$W,15,FALSE)</f>
        <v>0</v>
      </c>
      <c r="P729" s="10">
        <f>VLOOKUP($A729,'[1]Post consultation'!$A:$W,16,FALSE)</f>
        <v>0</v>
      </c>
      <c r="Q729" s="10" t="str">
        <f>VLOOKUP($A729,'[1]Post consultation'!$A:$W,17,FALSE)</f>
        <v>✓</v>
      </c>
      <c r="R729" s="10">
        <f>VLOOKUP($A729,'[1]Post consultation'!$A:$W,18,FALSE)</f>
        <v>0</v>
      </c>
      <c r="S729" s="10">
        <f>VLOOKUP($A729,'[1]Post consultation'!$A:$W,19,FALSE)</f>
        <v>0</v>
      </c>
      <c r="T729" s="10">
        <f>VLOOKUP($A729,'[1]Post consultation'!$A:$W,20,FALSE)</f>
        <v>0</v>
      </c>
      <c r="U729" s="10" t="str">
        <f>VLOOKUP($A729,'[1]Post consultation'!$A:$W,21,FALSE)</f>
        <v>✓</v>
      </c>
      <c r="V729" s="10" t="str">
        <f>VLOOKUP($A729,'[1]Post consultation'!$A:$W,22,FALSE)</f>
        <v>✓</v>
      </c>
      <c r="W729" s="10" t="str">
        <f>VLOOKUP($A729,'[1]Post consultation'!$A:$W,23,FALSE)</f>
        <v>✓</v>
      </c>
    </row>
    <row r="730" spans="1:23" x14ac:dyDescent="0.4">
      <c r="A730" s="11" t="s">
        <v>1467</v>
      </c>
      <c r="B730" s="9" t="s">
        <v>1468</v>
      </c>
      <c r="C730" s="9" t="s">
        <v>46</v>
      </c>
      <c r="D730" s="10" t="str">
        <f>VLOOKUP($A730,'[1]Post consultation'!$A:$W,4,FALSE)</f>
        <v>✓</v>
      </c>
      <c r="E730" s="10">
        <f>VLOOKUP($A730,'[1]Post consultation'!$A:$W,5,FALSE)</f>
        <v>0</v>
      </c>
      <c r="F730" s="10">
        <f>VLOOKUP($A730,'[1]Post consultation'!$A:$W,6,FALSE)</f>
        <v>0</v>
      </c>
      <c r="G730" s="10">
        <f>VLOOKUP($A730,'[1]Post consultation'!$A:$W,7,FALSE)</f>
        <v>0</v>
      </c>
      <c r="H730" s="10">
        <f>VLOOKUP($A730,'[1]Post consultation'!$A:$W,8,FALSE)</f>
        <v>0</v>
      </c>
      <c r="I730" s="10" t="str">
        <f>VLOOKUP($A730,'[1]Post consultation'!$A:$W,9,FALSE)</f>
        <v>✓</v>
      </c>
      <c r="J730" s="10" t="str">
        <f>VLOOKUP($A730,'[1]Post consultation'!$A:$W,10,FALSE)</f>
        <v>✓</v>
      </c>
      <c r="K730" s="10" t="str">
        <f>VLOOKUP($A730,'[1]Post consultation'!$A:$W,11,FALSE)</f>
        <v>✓</v>
      </c>
      <c r="L730" s="10" t="str">
        <f>VLOOKUP($A730,'[1]Post consultation'!$A:$W,12,FALSE)</f>
        <v>✓</v>
      </c>
      <c r="M730" s="10">
        <f>VLOOKUP($A730,'[1]Post consultation'!$A:$W,13,FALSE)</f>
        <v>0</v>
      </c>
      <c r="N730" s="10">
        <f>VLOOKUP($A730,'[1]Post consultation'!$A:$W,14,FALSE)</f>
        <v>0</v>
      </c>
      <c r="O730" s="10">
        <f>VLOOKUP($A730,'[1]Post consultation'!$A:$W,15,FALSE)</f>
        <v>0</v>
      </c>
      <c r="P730" s="10">
        <f>VLOOKUP($A730,'[1]Post consultation'!$A:$W,16,FALSE)</f>
        <v>0</v>
      </c>
      <c r="Q730" s="10" t="str">
        <f>VLOOKUP($A730,'[1]Post consultation'!$A:$W,17,FALSE)</f>
        <v>✓</v>
      </c>
      <c r="R730" s="10" t="str">
        <f>VLOOKUP($A730,'[1]Post consultation'!$A:$W,18,FALSE)</f>
        <v>✓</v>
      </c>
      <c r="S730" s="10">
        <f>VLOOKUP($A730,'[1]Post consultation'!$A:$W,19,FALSE)</f>
        <v>0</v>
      </c>
      <c r="T730" s="10">
        <f>VLOOKUP($A730,'[1]Post consultation'!$A:$W,20,FALSE)</f>
        <v>0</v>
      </c>
      <c r="U730" s="10" t="str">
        <f>VLOOKUP($A730,'[1]Post consultation'!$A:$W,21,FALSE)</f>
        <v>✓</v>
      </c>
      <c r="V730" s="10" t="str">
        <f>VLOOKUP($A730,'[1]Post consultation'!$A:$W,22,FALSE)</f>
        <v>✓</v>
      </c>
      <c r="W730" s="10" t="str">
        <f>VLOOKUP($A730,'[1]Post consultation'!$A:$W,23,FALSE)</f>
        <v>✓</v>
      </c>
    </row>
    <row r="731" spans="1:23" x14ac:dyDescent="0.4">
      <c r="A731" s="11" t="s">
        <v>1469</v>
      </c>
      <c r="B731" s="9" t="s">
        <v>58</v>
      </c>
      <c r="C731" s="9" t="s">
        <v>1470</v>
      </c>
      <c r="D731" s="10" t="str">
        <f>VLOOKUP($A731,'[1]Post consultation'!$A:$W,4,FALSE)</f>
        <v>✓</v>
      </c>
      <c r="E731" s="10">
        <f>VLOOKUP($A731,'[1]Post consultation'!$A:$W,5,FALSE)</f>
        <v>0</v>
      </c>
      <c r="F731" s="10">
        <f>VLOOKUP($A731,'[1]Post consultation'!$A:$W,6,FALSE)</f>
        <v>0</v>
      </c>
      <c r="G731" s="10">
        <f>VLOOKUP($A731,'[1]Post consultation'!$A:$W,7,FALSE)</f>
        <v>0</v>
      </c>
      <c r="H731" s="10">
        <f>VLOOKUP($A731,'[1]Post consultation'!$A:$W,8,FALSE)</f>
        <v>0</v>
      </c>
      <c r="I731" s="10" t="str">
        <f>VLOOKUP($A731,'[1]Post consultation'!$A:$W,9,FALSE)</f>
        <v>✓</v>
      </c>
      <c r="J731" s="10" t="str">
        <f>VLOOKUP($A731,'[1]Post consultation'!$A:$W,10,FALSE)</f>
        <v>✓</v>
      </c>
      <c r="K731" s="10">
        <f>VLOOKUP($A731,'[1]Post consultation'!$A:$W,11,FALSE)</f>
        <v>0</v>
      </c>
      <c r="L731" s="10" t="str">
        <f>VLOOKUP($A731,'[1]Post consultation'!$A:$W,12,FALSE)</f>
        <v>✓</v>
      </c>
      <c r="M731" s="10">
        <f>VLOOKUP($A731,'[1]Post consultation'!$A:$W,13,FALSE)</f>
        <v>0</v>
      </c>
      <c r="N731" s="10">
        <f>VLOOKUP($A731,'[1]Post consultation'!$A:$W,14,FALSE)</f>
        <v>0</v>
      </c>
      <c r="O731" s="10">
        <f>VLOOKUP($A731,'[1]Post consultation'!$A:$W,15,FALSE)</f>
        <v>0</v>
      </c>
      <c r="P731" s="10">
        <f>VLOOKUP($A731,'[1]Post consultation'!$A:$W,16,FALSE)</f>
        <v>0</v>
      </c>
      <c r="Q731" s="10" t="str">
        <f>VLOOKUP($A731,'[1]Post consultation'!$A:$W,17,FALSE)</f>
        <v>✓</v>
      </c>
      <c r="R731" s="10">
        <f>VLOOKUP($A731,'[1]Post consultation'!$A:$W,18,FALSE)</f>
        <v>0</v>
      </c>
      <c r="S731" s="10">
        <f>VLOOKUP($A731,'[1]Post consultation'!$A:$W,19,FALSE)</f>
        <v>0</v>
      </c>
      <c r="T731" s="10">
        <f>VLOOKUP($A731,'[1]Post consultation'!$A:$W,20,FALSE)</f>
        <v>0</v>
      </c>
      <c r="U731" s="10">
        <f>VLOOKUP($A731,'[1]Post consultation'!$A:$W,21,FALSE)</f>
        <v>0</v>
      </c>
      <c r="V731" s="10">
        <f>VLOOKUP($A731,'[1]Post consultation'!$A:$W,22,FALSE)</f>
        <v>0</v>
      </c>
      <c r="W731" s="10">
        <f>VLOOKUP($A731,'[1]Post consultation'!$A:$W,23,FALSE)</f>
        <v>0</v>
      </c>
    </row>
    <row r="732" spans="1:23" x14ac:dyDescent="0.4">
      <c r="A732" s="11" t="s">
        <v>1471</v>
      </c>
      <c r="B732" s="9" t="s">
        <v>85</v>
      </c>
      <c r="C732" s="9" t="s">
        <v>1472</v>
      </c>
      <c r="D732" s="10" t="str">
        <f>VLOOKUP($A732,'[1]Post consultation'!$A:$W,4,FALSE)</f>
        <v>✓</v>
      </c>
      <c r="E732" s="10">
        <f>VLOOKUP($A732,'[1]Post consultation'!$A:$W,5,FALSE)</f>
        <v>0</v>
      </c>
      <c r="F732" s="10">
        <f>VLOOKUP($A732,'[1]Post consultation'!$A:$W,6,FALSE)</f>
        <v>0</v>
      </c>
      <c r="G732" s="10">
        <f>VLOOKUP($A732,'[1]Post consultation'!$A:$W,7,FALSE)</f>
        <v>0</v>
      </c>
      <c r="H732" s="10">
        <f>VLOOKUP($A732,'[1]Post consultation'!$A:$W,8,FALSE)</f>
        <v>0</v>
      </c>
      <c r="I732" s="10">
        <f>VLOOKUP($A732,'[1]Post consultation'!$A:$W,9,FALSE)</f>
        <v>0</v>
      </c>
      <c r="J732" s="10" t="str">
        <f>VLOOKUP($A732,'[1]Post consultation'!$A:$W,10,FALSE)</f>
        <v>✓</v>
      </c>
      <c r="K732" s="10">
        <f>VLOOKUP($A732,'[1]Post consultation'!$A:$W,11,FALSE)</f>
        <v>0</v>
      </c>
      <c r="L732" s="10" t="str">
        <f>VLOOKUP($A732,'[1]Post consultation'!$A:$W,12,FALSE)</f>
        <v>✓</v>
      </c>
      <c r="M732" s="10">
        <f>VLOOKUP($A732,'[1]Post consultation'!$A:$W,13,FALSE)</f>
        <v>0</v>
      </c>
      <c r="N732" s="10">
        <f>VLOOKUP($A732,'[1]Post consultation'!$A:$W,14,FALSE)</f>
        <v>0</v>
      </c>
      <c r="O732" s="10">
        <f>VLOOKUP($A732,'[1]Post consultation'!$A:$W,15,FALSE)</f>
        <v>0</v>
      </c>
      <c r="P732" s="10">
        <f>VLOOKUP($A732,'[1]Post consultation'!$A:$W,16,FALSE)</f>
        <v>0</v>
      </c>
      <c r="Q732" s="10" t="str">
        <f>VLOOKUP($A732,'[1]Post consultation'!$A:$W,17,FALSE)</f>
        <v>✓</v>
      </c>
      <c r="R732" s="10">
        <f>VLOOKUP($A732,'[1]Post consultation'!$A:$W,18,FALSE)</f>
        <v>0</v>
      </c>
      <c r="S732" s="10">
        <f>VLOOKUP($A732,'[1]Post consultation'!$A:$W,19,FALSE)</f>
        <v>0</v>
      </c>
      <c r="T732" s="10">
        <f>VLOOKUP($A732,'[1]Post consultation'!$A:$W,20,FALSE)</f>
        <v>0</v>
      </c>
      <c r="U732" s="10">
        <f>VLOOKUP($A732,'[1]Post consultation'!$A:$W,21,FALSE)</f>
        <v>0</v>
      </c>
      <c r="V732" s="10">
        <f>VLOOKUP($A732,'[1]Post consultation'!$A:$W,22,FALSE)</f>
        <v>0</v>
      </c>
      <c r="W732" s="10">
        <f>VLOOKUP($A732,'[1]Post consultation'!$A:$W,23,FALSE)</f>
        <v>0</v>
      </c>
    </row>
    <row r="733" spans="1:23" x14ac:dyDescent="0.4">
      <c r="A733" s="11" t="s">
        <v>1473</v>
      </c>
      <c r="B733" s="9" t="s">
        <v>1474</v>
      </c>
      <c r="C733" s="9" t="s">
        <v>1475</v>
      </c>
      <c r="D733" s="10" t="str">
        <f>VLOOKUP($A733,'[1]Post consultation'!$A:$W,4,FALSE)</f>
        <v>✓</v>
      </c>
      <c r="E733" s="10">
        <f>VLOOKUP($A733,'[1]Post consultation'!$A:$W,5,FALSE)</f>
        <v>0</v>
      </c>
      <c r="F733" s="10">
        <f>VLOOKUP($A733,'[1]Post consultation'!$A:$W,6,FALSE)</f>
        <v>0</v>
      </c>
      <c r="G733" s="10">
        <f>VLOOKUP($A733,'[1]Post consultation'!$A:$W,7,FALSE)</f>
        <v>0</v>
      </c>
      <c r="H733" s="10">
        <f>VLOOKUP($A733,'[1]Post consultation'!$A:$W,8,FALSE)</f>
        <v>0</v>
      </c>
      <c r="I733" s="10">
        <f>VLOOKUP($A733,'[1]Post consultation'!$A:$W,9,FALSE)</f>
        <v>0</v>
      </c>
      <c r="J733" s="10" t="str">
        <f>VLOOKUP($A733,'[1]Post consultation'!$A:$W,10,FALSE)</f>
        <v>✓</v>
      </c>
      <c r="K733" s="10">
        <f>VLOOKUP($A733,'[1]Post consultation'!$A:$W,11,FALSE)</f>
        <v>0</v>
      </c>
      <c r="L733" s="10" t="str">
        <f>VLOOKUP($A733,'[1]Post consultation'!$A:$W,12,FALSE)</f>
        <v>✓</v>
      </c>
      <c r="M733" s="10">
        <f>VLOOKUP($A733,'[1]Post consultation'!$A:$W,13,FALSE)</f>
        <v>0</v>
      </c>
      <c r="N733" s="10">
        <f>VLOOKUP($A733,'[1]Post consultation'!$A:$W,14,FALSE)</f>
        <v>0</v>
      </c>
      <c r="O733" s="10">
        <f>VLOOKUP($A733,'[1]Post consultation'!$A:$W,15,FALSE)</f>
        <v>0</v>
      </c>
      <c r="P733" s="10">
        <f>VLOOKUP($A733,'[1]Post consultation'!$A:$W,16,FALSE)</f>
        <v>0</v>
      </c>
      <c r="Q733" s="10" t="str">
        <f>VLOOKUP($A733,'[1]Post consultation'!$A:$W,17,FALSE)</f>
        <v>✓</v>
      </c>
      <c r="R733" s="10">
        <f>VLOOKUP($A733,'[1]Post consultation'!$A:$W,18,FALSE)</f>
        <v>0</v>
      </c>
      <c r="S733" s="10">
        <f>VLOOKUP($A733,'[1]Post consultation'!$A:$W,19,FALSE)</f>
        <v>0</v>
      </c>
      <c r="T733" s="10">
        <f>VLOOKUP($A733,'[1]Post consultation'!$A:$W,20,FALSE)</f>
        <v>0</v>
      </c>
      <c r="U733" s="10">
        <f>VLOOKUP($A733,'[1]Post consultation'!$A:$W,21,FALSE)</f>
        <v>0</v>
      </c>
      <c r="V733" s="10">
        <f>VLOOKUP($A733,'[1]Post consultation'!$A:$W,22,FALSE)</f>
        <v>0</v>
      </c>
      <c r="W733" s="10">
        <f>VLOOKUP($A733,'[1]Post consultation'!$A:$W,23,FALSE)</f>
        <v>0</v>
      </c>
    </row>
    <row r="734" spans="1:23" x14ac:dyDescent="0.4">
      <c r="A734" s="11" t="s">
        <v>1476</v>
      </c>
      <c r="B734" s="9" t="s">
        <v>1477</v>
      </c>
      <c r="C734" s="9" t="s">
        <v>1478</v>
      </c>
      <c r="D734" s="10" t="str">
        <f>VLOOKUP($A734,'[1]Post consultation'!$A:$W,4,FALSE)</f>
        <v>✓</v>
      </c>
      <c r="E734" s="10">
        <f>VLOOKUP($A734,'[1]Post consultation'!$A:$W,5,FALSE)</f>
        <v>0</v>
      </c>
      <c r="F734" s="10">
        <f>VLOOKUP($A734,'[1]Post consultation'!$A:$W,6,FALSE)</f>
        <v>0</v>
      </c>
      <c r="G734" s="10">
        <f>VLOOKUP($A734,'[1]Post consultation'!$A:$W,7,FALSE)</f>
        <v>0</v>
      </c>
      <c r="H734" s="10">
        <f>VLOOKUP($A734,'[1]Post consultation'!$A:$W,8,FALSE)</f>
        <v>0</v>
      </c>
      <c r="I734" s="10">
        <f>VLOOKUP($A734,'[1]Post consultation'!$A:$W,9,FALSE)</f>
        <v>0</v>
      </c>
      <c r="J734" s="10" t="str">
        <f>VLOOKUP($A734,'[1]Post consultation'!$A:$W,10,FALSE)</f>
        <v>✓</v>
      </c>
      <c r="K734" s="10">
        <f>VLOOKUP($A734,'[1]Post consultation'!$A:$W,11,FALSE)</f>
        <v>0</v>
      </c>
      <c r="L734" s="10" t="str">
        <f>VLOOKUP($A734,'[1]Post consultation'!$A:$W,12,FALSE)</f>
        <v>✓</v>
      </c>
      <c r="M734" s="10">
        <f>VLOOKUP($A734,'[1]Post consultation'!$A:$W,13,FALSE)</f>
        <v>0</v>
      </c>
      <c r="N734" s="10">
        <f>VLOOKUP($A734,'[1]Post consultation'!$A:$W,14,FALSE)</f>
        <v>0</v>
      </c>
      <c r="O734" s="10">
        <f>VLOOKUP($A734,'[1]Post consultation'!$A:$W,15,FALSE)</f>
        <v>0</v>
      </c>
      <c r="P734" s="10">
        <f>VLOOKUP($A734,'[1]Post consultation'!$A:$W,16,FALSE)</f>
        <v>0</v>
      </c>
      <c r="Q734" s="10" t="str">
        <f>VLOOKUP($A734,'[1]Post consultation'!$A:$W,17,FALSE)</f>
        <v>✓</v>
      </c>
      <c r="R734" s="10">
        <f>VLOOKUP($A734,'[1]Post consultation'!$A:$W,18,FALSE)</f>
        <v>0</v>
      </c>
      <c r="S734" s="10">
        <f>VLOOKUP($A734,'[1]Post consultation'!$A:$W,19,FALSE)</f>
        <v>0</v>
      </c>
      <c r="T734" s="10">
        <f>VLOOKUP($A734,'[1]Post consultation'!$A:$W,20,FALSE)</f>
        <v>0</v>
      </c>
      <c r="U734" s="10">
        <f>VLOOKUP($A734,'[1]Post consultation'!$A:$W,21,FALSE)</f>
        <v>0</v>
      </c>
      <c r="V734" s="10">
        <f>VLOOKUP($A734,'[1]Post consultation'!$A:$W,22,FALSE)</f>
        <v>0</v>
      </c>
      <c r="W734" s="10">
        <f>VLOOKUP($A734,'[1]Post consultation'!$A:$W,23,FALSE)</f>
        <v>0</v>
      </c>
    </row>
    <row r="735" spans="1:23" x14ac:dyDescent="0.4">
      <c r="A735" s="11" t="s">
        <v>1479</v>
      </c>
      <c r="B735" s="9" t="s">
        <v>1480</v>
      </c>
      <c r="C735" s="9" t="s">
        <v>1478</v>
      </c>
      <c r="D735" s="10" t="str">
        <f>VLOOKUP($A735,'[1]Post consultation'!$A:$W,4,FALSE)</f>
        <v>✓</v>
      </c>
      <c r="E735" s="10">
        <f>VLOOKUP($A735,'[1]Post consultation'!$A:$W,5,FALSE)</f>
        <v>0</v>
      </c>
      <c r="F735" s="10">
        <f>VLOOKUP($A735,'[1]Post consultation'!$A:$W,6,FALSE)</f>
        <v>0</v>
      </c>
      <c r="G735" s="10">
        <f>VLOOKUP($A735,'[1]Post consultation'!$A:$W,7,FALSE)</f>
        <v>0</v>
      </c>
      <c r="H735" s="10">
        <f>VLOOKUP($A735,'[1]Post consultation'!$A:$W,8,FALSE)</f>
        <v>0</v>
      </c>
      <c r="I735" s="10">
        <f>VLOOKUP($A735,'[1]Post consultation'!$A:$W,9,FALSE)</f>
        <v>0</v>
      </c>
      <c r="J735" s="10" t="str">
        <f>VLOOKUP($A735,'[1]Post consultation'!$A:$W,10,FALSE)</f>
        <v>✓</v>
      </c>
      <c r="K735" s="10">
        <f>VLOOKUP($A735,'[1]Post consultation'!$A:$W,11,FALSE)</f>
        <v>0</v>
      </c>
      <c r="L735" s="10" t="str">
        <f>VLOOKUP($A735,'[1]Post consultation'!$A:$W,12,FALSE)</f>
        <v>✓</v>
      </c>
      <c r="M735" s="10">
        <f>VLOOKUP($A735,'[1]Post consultation'!$A:$W,13,FALSE)</f>
        <v>0</v>
      </c>
      <c r="N735" s="10">
        <f>VLOOKUP($A735,'[1]Post consultation'!$A:$W,14,FALSE)</f>
        <v>0</v>
      </c>
      <c r="O735" s="10">
        <f>VLOOKUP($A735,'[1]Post consultation'!$A:$W,15,FALSE)</f>
        <v>0</v>
      </c>
      <c r="P735" s="10">
        <f>VLOOKUP($A735,'[1]Post consultation'!$A:$W,16,FALSE)</f>
        <v>0</v>
      </c>
      <c r="Q735" s="10" t="str">
        <f>VLOOKUP($A735,'[1]Post consultation'!$A:$W,17,FALSE)</f>
        <v>✓</v>
      </c>
      <c r="R735" s="10">
        <f>VLOOKUP($A735,'[1]Post consultation'!$A:$W,18,FALSE)</f>
        <v>0</v>
      </c>
      <c r="S735" s="10">
        <f>VLOOKUP($A735,'[1]Post consultation'!$A:$W,19,FALSE)</f>
        <v>0</v>
      </c>
      <c r="T735" s="10">
        <f>VLOOKUP($A735,'[1]Post consultation'!$A:$W,20,FALSE)</f>
        <v>0</v>
      </c>
      <c r="U735" s="10">
        <f>VLOOKUP($A735,'[1]Post consultation'!$A:$W,21,FALSE)</f>
        <v>0</v>
      </c>
      <c r="V735" s="10">
        <f>VLOOKUP($A735,'[1]Post consultation'!$A:$W,22,FALSE)</f>
        <v>0</v>
      </c>
      <c r="W735" s="10">
        <f>VLOOKUP($A735,'[1]Post consultation'!$A:$W,23,FALSE)</f>
        <v>0</v>
      </c>
    </row>
    <row r="736" spans="1:23" x14ac:dyDescent="0.4">
      <c r="A736" s="11" t="s">
        <v>1481</v>
      </c>
      <c r="B736" s="9" t="s">
        <v>50</v>
      </c>
      <c r="C736" s="9" t="s">
        <v>1478</v>
      </c>
      <c r="D736" s="10" t="str">
        <f>VLOOKUP($A736,'[1]Post consultation'!$A:$W,4,FALSE)</f>
        <v>✓</v>
      </c>
      <c r="E736" s="10">
        <f>VLOOKUP($A736,'[1]Post consultation'!$A:$W,5,FALSE)</f>
        <v>0</v>
      </c>
      <c r="F736" s="10">
        <f>VLOOKUP($A736,'[1]Post consultation'!$A:$W,6,FALSE)</f>
        <v>0</v>
      </c>
      <c r="G736" s="10">
        <f>VLOOKUP($A736,'[1]Post consultation'!$A:$W,7,FALSE)</f>
        <v>0</v>
      </c>
      <c r="H736" s="10">
        <f>VLOOKUP($A736,'[1]Post consultation'!$A:$W,8,FALSE)</f>
        <v>0</v>
      </c>
      <c r="I736" s="10">
        <f>VLOOKUP($A736,'[1]Post consultation'!$A:$W,9,FALSE)</f>
        <v>0</v>
      </c>
      <c r="J736" s="10" t="str">
        <f>VLOOKUP($A736,'[1]Post consultation'!$A:$W,10,FALSE)</f>
        <v>✓</v>
      </c>
      <c r="K736" s="10">
        <f>VLOOKUP($A736,'[1]Post consultation'!$A:$W,11,FALSE)</f>
        <v>0</v>
      </c>
      <c r="L736" s="10" t="str">
        <f>VLOOKUP($A736,'[1]Post consultation'!$A:$W,12,FALSE)</f>
        <v>✓</v>
      </c>
      <c r="M736" s="10">
        <f>VLOOKUP($A736,'[1]Post consultation'!$A:$W,13,FALSE)</f>
        <v>0</v>
      </c>
      <c r="N736" s="10">
        <f>VLOOKUP($A736,'[1]Post consultation'!$A:$W,14,FALSE)</f>
        <v>0</v>
      </c>
      <c r="O736" s="10">
        <f>VLOOKUP($A736,'[1]Post consultation'!$A:$W,15,FALSE)</f>
        <v>0</v>
      </c>
      <c r="P736" s="10">
        <f>VLOOKUP($A736,'[1]Post consultation'!$A:$W,16,FALSE)</f>
        <v>0</v>
      </c>
      <c r="Q736" s="10" t="str">
        <f>VLOOKUP($A736,'[1]Post consultation'!$A:$W,17,FALSE)</f>
        <v>✓</v>
      </c>
      <c r="R736" s="10">
        <f>VLOOKUP($A736,'[1]Post consultation'!$A:$W,18,FALSE)</f>
        <v>0</v>
      </c>
      <c r="S736" s="10">
        <f>VLOOKUP($A736,'[1]Post consultation'!$A:$W,19,FALSE)</f>
        <v>0</v>
      </c>
      <c r="T736" s="10">
        <f>VLOOKUP($A736,'[1]Post consultation'!$A:$W,20,FALSE)</f>
        <v>0</v>
      </c>
      <c r="U736" s="10">
        <f>VLOOKUP($A736,'[1]Post consultation'!$A:$W,21,FALSE)</f>
        <v>0</v>
      </c>
      <c r="V736" s="10">
        <f>VLOOKUP($A736,'[1]Post consultation'!$A:$W,22,FALSE)</f>
        <v>0</v>
      </c>
      <c r="W736" s="10">
        <f>VLOOKUP($A736,'[1]Post consultation'!$A:$W,23,FALSE)</f>
        <v>0</v>
      </c>
    </row>
    <row r="737" spans="1:23" x14ac:dyDescent="0.4">
      <c r="A737" s="11" t="s">
        <v>1482</v>
      </c>
      <c r="B737" s="9" t="s">
        <v>605</v>
      </c>
      <c r="C737" s="9" t="s">
        <v>1483</v>
      </c>
      <c r="D737" s="10" t="str">
        <f>VLOOKUP($A737,'[1]Post consultation'!$A:$W,4,FALSE)</f>
        <v>✓</v>
      </c>
      <c r="E737" s="10">
        <f>VLOOKUP($A737,'[1]Post consultation'!$A:$W,5,FALSE)</f>
        <v>0</v>
      </c>
      <c r="F737" s="10">
        <f>VLOOKUP($A737,'[1]Post consultation'!$A:$W,6,FALSE)</f>
        <v>0</v>
      </c>
      <c r="G737" s="10">
        <f>VLOOKUP($A737,'[1]Post consultation'!$A:$W,7,FALSE)</f>
        <v>0</v>
      </c>
      <c r="H737" s="10">
        <f>VLOOKUP($A737,'[1]Post consultation'!$A:$W,8,FALSE)</f>
        <v>0</v>
      </c>
      <c r="I737" s="10">
        <f>VLOOKUP($A737,'[1]Post consultation'!$A:$W,9,FALSE)</f>
        <v>0</v>
      </c>
      <c r="J737" s="10" t="str">
        <f>VLOOKUP($A737,'[1]Post consultation'!$A:$W,10,FALSE)</f>
        <v>✓</v>
      </c>
      <c r="K737" s="10">
        <f>VLOOKUP($A737,'[1]Post consultation'!$A:$W,11,FALSE)</f>
        <v>0</v>
      </c>
      <c r="L737" s="10" t="str">
        <f>VLOOKUP($A737,'[1]Post consultation'!$A:$W,12,FALSE)</f>
        <v>✓</v>
      </c>
      <c r="M737" s="10">
        <f>VLOOKUP($A737,'[1]Post consultation'!$A:$W,13,FALSE)</f>
        <v>0</v>
      </c>
      <c r="N737" s="10">
        <f>VLOOKUP($A737,'[1]Post consultation'!$A:$W,14,FALSE)</f>
        <v>0</v>
      </c>
      <c r="O737" s="10">
        <f>VLOOKUP($A737,'[1]Post consultation'!$A:$W,15,FALSE)</f>
        <v>0</v>
      </c>
      <c r="P737" s="10">
        <f>VLOOKUP($A737,'[1]Post consultation'!$A:$W,16,FALSE)</f>
        <v>0</v>
      </c>
      <c r="Q737" s="10" t="str">
        <f>VLOOKUP($A737,'[1]Post consultation'!$A:$W,17,FALSE)</f>
        <v>✓</v>
      </c>
      <c r="R737" s="10">
        <f>VLOOKUP($A737,'[1]Post consultation'!$A:$W,18,FALSE)</f>
        <v>0</v>
      </c>
      <c r="S737" s="10">
        <f>VLOOKUP($A737,'[1]Post consultation'!$A:$W,19,FALSE)</f>
        <v>0</v>
      </c>
      <c r="T737" s="10">
        <f>VLOOKUP($A737,'[1]Post consultation'!$A:$W,20,FALSE)</f>
        <v>0</v>
      </c>
      <c r="U737" s="10">
        <f>VLOOKUP($A737,'[1]Post consultation'!$A:$W,21,FALSE)</f>
        <v>0</v>
      </c>
      <c r="V737" s="10">
        <f>VLOOKUP($A737,'[1]Post consultation'!$A:$W,22,FALSE)</f>
        <v>0</v>
      </c>
      <c r="W737" s="10">
        <f>VLOOKUP($A737,'[1]Post consultation'!$A:$W,23,FALSE)</f>
        <v>0</v>
      </c>
    </row>
    <row r="738" spans="1:23" x14ac:dyDescent="0.4">
      <c r="A738" s="11" t="s">
        <v>1484</v>
      </c>
      <c r="B738" s="9" t="s">
        <v>1301</v>
      </c>
      <c r="C738" s="9" t="s">
        <v>1478</v>
      </c>
      <c r="D738" s="10" t="str">
        <f>VLOOKUP($A738,'[1]Post consultation'!$A:$W,4,FALSE)</f>
        <v>✓</v>
      </c>
      <c r="E738" s="10">
        <f>VLOOKUP($A738,'[1]Post consultation'!$A:$W,5,FALSE)</f>
        <v>0</v>
      </c>
      <c r="F738" s="10">
        <f>VLOOKUP($A738,'[1]Post consultation'!$A:$W,6,FALSE)</f>
        <v>0</v>
      </c>
      <c r="G738" s="10">
        <f>VLOOKUP($A738,'[1]Post consultation'!$A:$W,7,FALSE)</f>
        <v>0</v>
      </c>
      <c r="H738" s="10">
        <f>VLOOKUP($A738,'[1]Post consultation'!$A:$W,8,FALSE)</f>
        <v>0</v>
      </c>
      <c r="I738" s="10">
        <f>VLOOKUP($A738,'[1]Post consultation'!$A:$W,9,FALSE)</f>
        <v>0</v>
      </c>
      <c r="J738" s="10" t="str">
        <f>VLOOKUP($A738,'[1]Post consultation'!$A:$W,10,FALSE)</f>
        <v>✓</v>
      </c>
      <c r="K738" s="10">
        <f>VLOOKUP($A738,'[1]Post consultation'!$A:$W,11,FALSE)</f>
        <v>0</v>
      </c>
      <c r="L738" s="10" t="str">
        <f>VLOOKUP($A738,'[1]Post consultation'!$A:$W,12,FALSE)</f>
        <v>✓</v>
      </c>
      <c r="M738" s="10">
        <f>VLOOKUP($A738,'[1]Post consultation'!$A:$W,13,FALSE)</f>
        <v>0</v>
      </c>
      <c r="N738" s="10">
        <f>VLOOKUP($A738,'[1]Post consultation'!$A:$W,14,FALSE)</f>
        <v>0</v>
      </c>
      <c r="O738" s="10">
        <f>VLOOKUP($A738,'[1]Post consultation'!$A:$W,15,FALSE)</f>
        <v>0</v>
      </c>
      <c r="P738" s="10">
        <f>VLOOKUP($A738,'[1]Post consultation'!$A:$W,16,FALSE)</f>
        <v>0</v>
      </c>
      <c r="Q738" s="10" t="str">
        <f>VLOOKUP($A738,'[1]Post consultation'!$A:$W,17,FALSE)</f>
        <v>✓</v>
      </c>
      <c r="R738" s="10">
        <f>VLOOKUP($A738,'[1]Post consultation'!$A:$W,18,FALSE)</f>
        <v>0</v>
      </c>
      <c r="S738" s="10">
        <f>VLOOKUP($A738,'[1]Post consultation'!$A:$W,19,FALSE)</f>
        <v>0</v>
      </c>
      <c r="T738" s="10">
        <f>VLOOKUP($A738,'[1]Post consultation'!$A:$W,20,FALSE)</f>
        <v>0</v>
      </c>
      <c r="U738" s="10">
        <f>VLOOKUP($A738,'[1]Post consultation'!$A:$W,21,FALSE)</f>
        <v>0</v>
      </c>
      <c r="V738" s="10">
        <f>VLOOKUP($A738,'[1]Post consultation'!$A:$W,22,FALSE)</f>
        <v>0</v>
      </c>
      <c r="W738" s="10">
        <f>VLOOKUP($A738,'[1]Post consultation'!$A:$W,23,FALSE)</f>
        <v>0</v>
      </c>
    </row>
    <row r="739" spans="1:23" x14ac:dyDescent="0.4">
      <c r="A739" s="11" t="s">
        <v>1485</v>
      </c>
      <c r="B739" s="9" t="s">
        <v>1486</v>
      </c>
      <c r="C739" s="9" t="s">
        <v>1483</v>
      </c>
      <c r="D739" s="10" t="str">
        <f>VLOOKUP($A739,'[1]Post consultation'!$A:$W,4,FALSE)</f>
        <v>✓</v>
      </c>
      <c r="E739" s="10">
        <f>VLOOKUP($A739,'[1]Post consultation'!$A:$W,5,FALSE)</f>
        <v>0</v>
      </c>
      <c r="F739" s="10">
        <f>VLOOKUP($A739,'[1]Post consultation'!$A:$W,6,FALSE)</f>
        <v>0</v>
      </c>
      <c r="G739" s="10">
        <f>VLOOKUP($A739,'[1]Post consultation'!$A:$W,7,FALSE)</f>
        <v>0</v>
      </c>
      <c r="H739" s="10">
        <f>VLOOKUP($A739,'[1]Post consultation'!$A:$W,8,FALSE)</f>
        <v>0</v>
      </c>
      <c r="I739" s="10">
        <f>VLOOKUP($A739,'[1]Post consultation'!$A:$W,9,FALSE)</f>
        <v>0</v>
      </c>
      <c r="J739" s="10" t="str">
        <f>VLOOKUP($A739,'[1]Post consultation'!$A:$W,10,FALSE)</f>
        <v>✓</v>
      </c>
      <c r="K739" s="10">
        <f>VLOOKUP($A739,'[1]Post consultation'!$A:$W,11,FALSE)</f>
        <v>0</v>
      </c>
      <c r="L739" s="10" t="str">
        <f>VLOOKUP($A739,'[1]Post consultation'!$A:$W,12,FALSE)</f>
        <v>✓</v>
      </c>
      <c r="M739" s="10">
        <f>VLOOKUP($A739,'[1]Post consultation'!$A:$W,13,FALSE)</f>
        <v>0</v>
      </c>
      <c r="N739" s="10">
        <f>VLOOKUP($A739,'[1]Post consultation'!$A:$W,14,FALSE)</f>
        <v>0</v>
      </c>
      <c r="O739" s="10">
        <f>VLOOKUP($A739,'[1]Post consultation'!$A:$W,15,FALSE)</f>
        <v>0</v>
      </c>
      <c r="P739" s="10">
        <f>VLOOKUP($A739,'[1]Post consultation'!$A:$W,16,FALSE)</f>
        <v>0</v>
      </c>
      <c r="Q739" s="10" t="str">
        <f>VLOOKUP($A739,'[1]Post consultation'!$A:$W,17,FALSE)</f>
        <v>✓</v>
      </c>
      <c r="R739" s="10">
        <f>VLOOKUP($A739,'[1]Post consultation'!$A:$W,18,FALSE)</f>
        <v>0</v>
      </c>
      <c r="S739" s="10">
        <f>VLOOKUP($A739,'[1]Post consultation'!$A:$W,19,FALSE)</f>
        <v>0</v>
      </c>
      <c r="T739" s="10">
        <f>VLOOKUP($A739,'[1]Post consultation'!$A:$W,20,FALSE)</f>
        <v>0</v>
      </c>
      <c r="U739" s="10">
        <f>VLOOKUP($A739,'[1]Post consultation'!$A:$W,21,FALSE)</f>
        <v>0</v>
      </c>
      <c r="V739" s="10">
        <f>VLOOKUP($A739,'[1]Post consultation'!$A:$W,22,FALSE)</f>
        <v>0</v>
      </c>
      <c r="W739" s="10">
        <f>VLOOKUP($A739,'[1]Post consultation'!$A:$W,23,FALSE)</f>
        <v>0</v>
      </c>
    </row>
    <row r="740" spans="1:23" x14ac:dyDescent="0.4">
      <c r="A740" s="11" t="s">
        <v>1487</v>
      </c>
      <c r="B740" s="9" t="s">
        <v>1488</v>
      </c>
      <c r="C740" s="9" t="s">
        <v>43</v>
      </c>
      <c r="D740" s="10" t="str">
        <f>VLOOKUP($A740,'[1]Post consultation'!$A:$W,4,FALSE)</f>
        <v>✓</v>
      </c>
      <c r="E740" s="10">
        <f>VLOOKUP($A740,'[1]Post consultation'!$A:$W,5,FALSE)</f>
        <v>0</v>
      </c>
      <c r="F740" s="10">
        <f>VLOOKUP($A740,'[1]Post consultation'!$A:$W,6,FALSE)</f>
        <v>0</v>
      </c>
      <c r="G740" s="10">
        <f>VLOOKUP($A740,'[1]Post consultation'!$A:$W,7,FALSE)</f>
        <v>0</v>
      </c>
      <c r="H740" s="10">
        <f>VLOOKUP($A740,'[1]Post consultation'!$A:$W,8,FALSE)</f>
        <v>0</v>
      </c>
      <c r="I740" s="10" t="str">
        <f>VLOOKUP($A740,'[1]Post consultation'!$A:$W,9,FALSE)</f>
        <v>✓</v>
      </c>
      <c r="J740" s="10" t="str">
        <f>VLOOKUP($A740,'[1]Post consultation'!$A:$W,10,FALSE)</f>
        <v>✓</v>
      </c>
      <c r="K740" s="10" t="str">
        <f>VLOOKUP($A740,'[1]Post consultation'!$A:$W,11,FALSE)</f>
        <v>✓</v>
      </c>
      <c r="L740" s="10" t="str">
        <f>VLOOKUP($A740,'[1]Post consultation'!$A:$W,12,FALSE)</f>
        <v>✓</v>
      </c>
      <c r="M740" s="10">
        <f>VLOOKUP($A740,'[1]Post consultation'!$A:$W,13,FALSE)</f>
        <v>0</v>
      </c>
      <c r="N740" s="10">
        <f>VLOOKUP($A740,'[1]Post consultation'!$A:$W,14,FALSE)</f>
        <v>0</v>
      </c>
      <c r="O740" s="10">
        <f>VLOOKUP($A740,'[1]Post consultation'!$A:$W,15,FALSE)</f>
        <v>0</v>
      </c>
      <c r="P740" s="10">
        <f>VLOOKUP($A740,'[1]Post consultation'!$A:$W,16,FALSE)</f>
        <v>0</v>
      </c>
      <c r="Q740" s="10" t="str">
        <f>VLOOKUP($A740,'[1]Post consultation'!$A:$W,17,FALSE)</f>
        <v>✓</v>
      </c>
      <c r="R740" s="10" t="str">
        <f>VLOOKUP($A740,'[1]Post consultation'!$A:$W,18,FALSE)</f>
        <v>✓</v>
      </c>
      <c r="S740" s="10">
        <f>VLOOKUP($A740,'[1]Post consultation'!$A:$W,19,FALSE)</f>
        <v>0</v>
      </c>
      <c r="T740" s="10">
        <f>VLOOKUP($A740,'[1]Post consultation'!$A:$W,20,FALSE)</f>
        <v>0</v>
      </c>
      <c r="U740" s="10">
        <f>VLOOKUP($A740,'[1]Post consultation'!$A:$W,21,FALSE)</f>
        <v>0</v>
      </c>
      <c r="V740" s="10">
        <f>VLOOKUP($A740,'[1]Post consultation'!$A:$W,22,FALSE)</f>
        <v>0</v>
      </c>
      <c r="W740" s="10">
        <f>VLOOKUP($A740,'[1]Post consultation'!$A:$W,23,FALSE)</f>
        <v>0</v>
      </c>
    </row>
    <row r="741" spans="1:23" x14ac:dyDescent="0.4">
      <c r="A741" s="11" t="s">
        <v>1489</v>
      </c>
      <c r="B741" s="9" t="s">
        <v>1490</v>
      </c>
      <c r="C741" s="9" t="s">
        <v>43</v>
      </c>
      <c r="D741" s="10" t="str">
        <f>VLOOKUP($A741,'[1]Post consultation'!$A:$W,4,FALSE)</f>
        <v>✓</v>
      </c>
      <c r="E741" s="10">
        <f>VLOOKUP($A741,'[1]Post consultation'!$A:$W,5,FALSE)</f>
        <v>0</v>
      </c>
      <c r="F741" s="10">
        <f>VLOOKUP($A741,'[1]Post consultation'!$A:$W,6,FALSE)</f>
        <v>0</v>
      </c>
      <c r="G741" s="10">
        <f>VLOOKUP($A741,'[1]Post consultation'!$A:$W,7,FALSE)</f>
        <v>0</v>
      </c>
      <c r="H741" s="10">
        <f>VLOOKUP($A741,'[1]Post consultation'!$A:$W,8,FALSE)</f>
        <v>0</v>
      </c>
      <c r="I741" s="10">
        <f>VLOOKUP($A741,'[1]Post consultation'!$A:$W,9,FALSE)</f>
        <v>0</v>
      </c>
      <c r="J741" s="10" t="str">
        <f>VLOOKUP($A741,'[1]Post consultation'!$A:$W,10,FALSE)</f>
        <v>✓</v>
      </c>
      <c r="K741" s="10">
        <f>VLOOKUP($A741,'[1]Post consultation'!$A:$W,11,FALSE)</f>
        <v>0</v>
      </c>
      <c r="L741" s="10" t="str">
        <f>VLOOKUP($A741,'[1]Post consultation'!$A:$W,12,FALSE)</f>
        <v>✓</v>
      </c>
      <c r="M741" s="10">
        <f>VLOOKUP($A741,'[1]Post consultation'!$A:$W,13,FALSE)</f>
        <v>0</v>
      </c>
      <c r="N741" s="10" t="str">
        <f>VLOOKUP($A741,'[1]Post consultation'!$A:$W,14,FALSE)</f>
        <v>✓</v>
      </c>
      <c r="O741" s="10">
        <f>VLOOKUP($A741,'[1]Post consultation'!$A:$W,15,FALSE)</f>
        <v>0</v>
      </c>
      <c r="P741" s="10">
        <f>VLOOKUP($A741,'[1]Post consultation'!$A:$W,16,FALSE)</f>
        <v>0</v>
      </c>
      <c r="Q741" s="10" t="str">
        <f>VLOOKUP($A741,'[1]Post consultation'!$A:$W,17,FALSE)</f>
        <v>✓</v>
      </c>
      <c r="R741" s="10">
        <f>VLOOKUP($A741,'[1]Post consultation'!$A:$W,18,FALSE)</f>
        <v>0</v>
      </c>
      <c r="S741" s="10">
        <f>VLOOKUP($A741,'[1]Post consultation'!$A:$W,19,FALSE)</f>
        <v>0</v>
      </c>
      <c r="T741" s="10">
        <f>VLOOKUP($A741,'[1]Post consultation'!$A:$W,20,FALSE)</f>
        <v>0</v>
      </c>
      <c r="U741" s="10" t="str">
        <f>VLOOKUP($A741,'[1]Post consultation'!$A:$W,21,FALSE)</f>
        <v>✓</v>
      </c>
      <c r="V741" s="10" t="str">
        <f>VLOOKUP($A741,'[1]Post consultation'!$A:$W,22,FALSE)</f>
        <v>✓</v>
      </c>
      <c r="W741" s="10">
        <f>VLOOKUP($A741,'[1]Post consultation'!$A:$W,23,FALSE)</f>
        <v>0</v>
      </c>
    </row>
    <row r="742" spans="1:23" x14ac:dyDescent="0.4">
      <c r="A742" s="11" t="s">
        <v>1491</v>
      </c>
      <c r="B742" s="9" t="s">
        <v>1492</v>
      </c>
      <c r="C742" s="9" t="s">
        <v>43</v>
      </c>
      <c r="D742" s="10" t="str">
        <f>VLOOKUP($A742,'[1]Post consultation'!$A:$W,4,FALSE)</f>
        <v>✓</v>
      </c>
      <c r="E742" s="10">
        <f>VLOOKUP($A742,'[1]Post consultation'!$A:$W,5,FALSE)</f>
        <v>0</v>
      </c>
      <c r="F742" s="10">
        <f>VLOOKUP($A742,'[1]Post consultation'!$A:$W,6,FALSE)</f>
        <v>0</v>
      </c>
      <c r="G742" s="10">
        <f>VLOOKUP($A742,'[1]Post consultation'!$A:$W,7,FALSE)</f>
        <v>0</v>
      </c>
      <c r="H742" s="10">
        <f>VLOOKUP($A742,'[1]Post consultation'!$A:$W,8,FALSE)</f>
        <v>0</v>
      </c>
      <c r="I742" s="10">
        <f>VLOOKUP($A742,'[1]Post consultation'!$A:$W,9,FALSE)</f>
        <v>0</v>
      </c>
      <c r="J742" s="10" t="str">
        <f>VLOOKUP($A742,'[1]Post consultation'!$A:$W,10,FALSE)</f>
        <v>✓</v>
      </c>
      <c r="K742" s="10">
        <f>VLOOKUP($A742,'[1]Post consultation'!$A:$W,11,FALSE)</f>
        <v>0</v>
      </c>
      <c r="L742" s="10" t="str">
        <f>VLOOKUP($A742,'[1]Post consultation'!$A:$W,12,FALSE)</f>
        <v>✓</v>
      </c>
      <c r="M742" s="10">
        <f>VLOOKUP($A742,'[1]Post consultation'!$A:$W,13,FALSE)</f>
        <v>0</v>
      </c>
      <c r="N742" s="10" t="str">
        <f>VLOOKUP($A742,'[1]Post consultation'!$A:$W,14,FALSE)</f>
        <v>✓</v>
      </c>
      <c r="O742" s="10">
        <f>VLOOKUP($A742,'[1]Post consultation'!$A:$W,15,FALSE)</f>
        <v>0</v>
      </c>
      <c r="P742" s="10">
        <f>VLOOKUP($A742,'[1]Post consultation'!$A:$W,16,FALSE)</f>
        <v>0</v>
      </c>
      <c r="Q742" s="10" t="str">
        <f>VLOOKUP($A742,'[1]Post consultation'!$A:$W,17,FALSE)</f>
        <v>✓</v>
      </c>
      <c r="R742" s="10">
        <f>VLOOKUP($A742,'[1]Post consultation'!$A:$W,18,FALSE)</f>
        <v>0</v>
      </c>
      <c r="S742" s="10">
        <f>VLOOKUP($A742,'[1]Post consultation'!$A:$W,19,FALSE)</f>
        <v>0</v>
      </c>
      <c r="T742" s="10">
        <f>VLOOKUP($A742,'[1]Post consultation'!$A:$W,20,FALSE)</f>
        <v>0</v>
      </c>
      <c r="U742" s="10" t="str">
        <f>VLOOKUP($A742,'[1]Post consultation'!$A:$W,21,FALSE)</f>
        <v>✓</v>
      </c>
      <c r="V742" s="10" t="str">
        <f>VLOOKUP($A742,'[1]Post consultation'!$A:$W,22,FALSE)</f>
        <v>✓</v>
      </c>
      <c r="W742" s="10">
        <f>VLOOKUP($A742,'[1]Post consultation'!$A:$W,23,FALSE)</f>
        <v>0</v>
      </c>
    </row>
    <row r="743" spans="1:23" x14ac:dyDescent="0.4">
      <c r="A743" s="11" t="s">
        <v>1493</v>
      </c>
      <c r="B743" s="9" t="s">
        <v>1494</v>
      </c>
      <c r="C743" s="9" t="s">
        <v>1495</v>
      </c>
      <c r="D743" s="10" t="str">
        <f>VLOOKUP($A743,'[1]Post consultation'!$A:$W,4,FALSE)</f>
        <v>✓</v>
      </c>
      <c r="E743" s="10">
        <f>VLOOKUP($A743,'[1]Post consultation'!$A:$W,5,FALSE)</f>
        <v>0</v>
      </c>
      <c r="F743" s="10">
        <f>VLOOKUP($A743,'[1]Post consultation'!$A:$W,6,FALSE)</f>
        <v>0</v>
      </c>
      <c r="G743" s="10">
        <f>VLOOKUP($A743,'[1]Post consultation'!$A:$W,7,FALSE)</f>
        <v>0</v>
      </c>
      <c r="H743" s="10">
        <f>VLOOKUP($A743,'[1]Post consultation'!$A:$W,8,FALSE)</f>
        <v>0</v>
      </c>
      <c r="I743" s="10">
        <f>VLOOKUP($A743,'[1]Post consultation'!$A:$W,9,FALSE)</f>
        <v>0</v>
      </c>
      <c r="J743" s="10" t="str">
        <f>VLOOKUP($A743,'[1]Post consultation'!$A:$W,10,FALSE)</f>
        <v>✓</v>
      </c>
      <c r="K743" s="10">
        <f>VLOOKUP($A743,'[1]Post consultation'!$A:$W,11,FALSE)</f>
        <v>0</v>
      </c>
      <c r="L743" s="10">
        <f>VLOOKUP($A743,'[1]Post consultation'!$A:$W,12,FALSE)</f>
        <v>0</v>
      </c>
      <c r="M743" s="10">
        <f>VLOOKUP($A743,'[1]Post consultation'!$A:$W,13,FALSE)</f>
        <v>0</v>
      </c>
      <c r="N743" s="10">
        <f>VLOOKUP($A743,'[1]Post consultation'!$A:$W,14,FALSE)</f>
        <v>0</v>
      </c>
      <c r="O743" s="10">
        <f>VLOOKUP($A743,'[1]Post consultation'!$A:$W,15,FALSE)</f>
        <v>0</v>
      </c>
      <c r="P743" s="10">
        <f>VLOOKUP($A743,'[1]Post consultation'!$A:$W,16,FALSE)</f>
        <v>0</v>
      </c>
      <c r="Q743" s="10" t="str">
        <f>VLOOKUP($A743,'[1]Post consultation'!$A:$W,17,FALSE)</f>
        <v>✓</v>
      </c>
      <c r="R743" s="10">
        <f>VLOOKUP($A743,'[1]Post consultation'!$A:$W,18,FALSE)</f>
        <v>0</v>
      </c>
      <c r="S743" s="10">
        <f>VLOOKUP($A743,'[1]Post consultation'!$A:$W,19,FALSE)</f>
        <v>0</v>
      </c>
      <c r="T743" s="10">
        <f>VLOOKUP($A743,'[1]Post consultation'!$A:$W,20,FALSE)</f>
        <v>0</v>
      </c>
      <c r="U743" s="10">
        <f>VLOOKUP($A743,'[1]Post consultation'!$A:$W,21,FALSE)</f>
        <v>0</v>
      </c>
      <c r="V743" s="10">
        <f>VLOOKUP($A743,'[1]Post consultation'!$A:$W,22,FALSE)</f>
        <v>0</v>
      </c>
      <c r="W743" s="10">
        <f>VLOOKUP($A743,'[1]Post consultation'!$A:$W,23,FALSE)</f>
        <v>0</v>
      </c>
    </row>
    <row r="744" spans="1:23" x14ac:dyDescent="0.4">
      <c r="A744" s="11" t="s">
        <v>1496</v>
      </c>
      <c r="B744" s="9" t="s">
        <v>1497</v>
      </c>
      <c r="C744" s="9" t="s">
        <v>43</v>
      </c>
      <c r="D744" s="10" t="str">
        <f>VLOOKUP($A744,'[1]Post consultation'!$A:$W,4,FALSE)</f>
        <v>✓</v>
      </c>
      <c r="E744" s="10">
        <f>VLOOKUP($A744,'[1]Post consultation'!$A:$W,5,FALSE)</f>
        <v>0</v>
      </c>
      <c r="F744" s="10">
        <f>VLOOKUP($A744,'[1]Post consultation'!$A:$W,6,FALSE)</f>
        <v>0</v>
      </c>
      <c r="G744" s="10">
        <f>VLOOKUP($A744,'[1]Post consultation'!$A:$W,7,FALSE)</f>
        <v>0</v>
      </c>
      <c r="H744" s="10">
        <f>VLOOKUP($A744,'[1]Post consultation'!$A:$W,8,FALSE)</f>
        <v>0</v>
      </c>
      <c r="I744" s="10" t="str">
        <f>VLOOKUP($A744,'[1]Post consultation'!$A:$W,9,FALSE)</f>
        <v>✓</v>
      </c>
      <c r="J744" s="10" t="str">
        <f>VLOOKUP($A744,'[1]Post consultation'!$A:$W,10,FALSE)</f>
        <v>✓</v>
      </c>
      <c r="K744" s="10">
        <f>VLOOKUP($A744,'[1]Post consultation'!$A:$W,11,FALSE)</f>
        <v>0</v>
      </c>
      <c r="L744" s="10" t="str">
        <f>VLOOKUP($A744,'[1]Post consultation'!$A:$W,12,FALSE)</f>
        <v>✓</v>
      </c>
      <c r="M744" s="10">
        <f>VLOOKUP($A744,'[1]Post consultation'!$A:$W,13,FALSE)</f>
        <v>0</v>
      </c>
      <c r="N744" s="10">
        <f>VLOOKUP($A744,'[1]Post consultation'!$A:$W,14,FALSE)</f>
        <v>0</v>
      </c>
      <c r="O744" s="10">
        <f>VLOOKUP($A744,'[1]Post consultation'!$A:$W,15,FALSE)</f>
        <v>0</v>
      </c>
      <c r="P744" s="10">
        <f>VLOOKUP($A744,'[1]Post consultation'!$A:$W,16,FALSE)</f>
        <v>0</v>
      </c>
      <c r="Q744" s="10" t="str">
        <f>VLOOKUP($A744,'[1]Post consultation'!$A:$W,17,FALSE)</f>
        <v>✓</v>
      </c>
      <c r="R744" s="10">
        <f>VLOOKUP($A744,'[1]Post consultation'!$A:$W,18,FALSE)</f>
        <v>0</v>
      </c>
      <c r="S744" s="10">
        <f>VLOOKUP($A744,'[1]Post consultation'!$A:$W,19,FALSE)</f>
        <v>0</v>
      </c>
      <c r="T744" s="10">
        <f>VLOOKUP($A744,'[1]Post consultation'!$A:$W,20,FALSE)</f>
        <v>0</v>
      </c>
      <c r="U744" s="10">
        <f>VLOOKUP($A744,'[1]Post consultation'!$A:$W,21,FALSE)</f>
        <v>0</v>
      </c>
      <c r="V744" s="10">
        <f>VLOOKUP($A744,'[1]Post consultation'!$A:$W,22,FALSE)</f>
        <v>0</v>
      </c>
      <c r="W744" s="10">
        <f>VLOOKUP($A744,'[1]Post consultation'!$A:$W,23,FALSE)</f>
        <v>0</v>
      </c>
    </row>
    <row r="745" spans="1:23" x14ac:dyDescent="0.4">
      <c r="A745" s="11" t="s">
        <v>1498</v>
      </c>
      <c r="B745" s="9" t="s">
        <v>1499</v>
      </c>
      <c r="C745" s="9" t="s">
        <v>43</v>
      </c>
      <c r="D745" s="10" t="str">
        <f>VLOOKUP($A745,'[1]Post consultation'!$A:$W,4,FALSE)</f>
        <v>✓</v>
      </c>
      <c r="E745" s="10">
        <f>VLOOKUP($A745,'[1]Post consultation'!$A:$W,5,FALSE)</f>
        <v>0</v>
      </c>
      <c r="F745" s="10">
        <f>VLOOKUP($A745,'[1]Post consultation'!$A:$W,6,FALSE)</f>
        <v>0</v>
      </c>
      <c r="G745" s="10">
        <f>VLOOKUP($A745,'[1]Post consultation'!$A:$W,7,FALSE)</f>
        <v>0</v>
      </c>
      <c r="H745" s="10">
        <f>VLOOKUP($A745,'[1]Post consultation'!$A:$W,8,FALSE)</f>
        <v>0</v>
      </c>
      <c r="I745" s="10" t="str">
        <f>VLOOKUP($A745,'[1]Post consultation'!$A:$W,9,FALSE)</f>
        <v>✓</v>
      </c>
      <c r="J745" s="10" t="str">
        <f>VLOOKUP($A745,'[1]Post consultation'!$A:$W,10,FALSE)</f>
        <v>✓</v>
      </c>
      <c r="K745" s="10">
        <f>VLOOKUP($A745,'[1]Post consultation'!$A:$W,11,FALSE)</f>
        <v>0</v>
      </c>
      <c r="L745" s="10" t="str">
        <f>VLOOKUP($A745,'[1]Post consultation'!$A:$W,12,FALSE)</f>
        <v>✓</v>
      </c>
      <c r="M745" s="10">
        <f>VLOOKUP($A745,'[1]Post consultation'!$A:$W,13,FALSE)</f>
        <v>0</v>
      </c>
      <c r="N745" s="10">
        <f>VLOOKUP($A745,'[1]Post consultation'!$A:$W,14,FALSE)</f>
        <v>0</v>
      </c>
      <c r="O745" s="10">
        <f>VLOOKUP($A745,'[1]Post consultation'!$A:$W,15,FALSE)</f>
        <v>0</v>
      </c>
      <c r="P745" s="10">
        <f>VLOOKUP($A745,'[1]Post consultation'!$A:$W,16,FALSE)</f>
        <v>0</v>
      </c>
      <c r="Q745" s="10" t="str">
        <f>VLOOKUP($A745,'[1]Post consultation'!$A:$W,17,FALSE)</f>
        <v>✓</v>
      </c>
      <c r="R745" s="10">
        <f>VLOOKUP($A745,'[1]Post consultation'!$A:$W,18,FALSE)</f>
        <v>0</v>
      </c>
      <c r="S745" s="10">
        <f>VLOOKUP($A745,'[1]Post consultation'!$A:$W,19,FALSE)</f>
        <v>0</v>
      </c>
      <c r="T745" s="10">
        <f>VLOOKUP($A745,'[1]Post consultation'!$A:$W,20,FALSE)</f>
        <v>0</v>
      </c>
      <c r="U745" s="10" t="str">
        <f>VLOOKUP($A745,'[1]Post consultation'!$A:$W,21,FALSE)</f>
        <v>✓</v>
      </c>
      <c r="V745" s="10" t="str">
        <f>VLOOKUP($A745,'[1]Post consultation'!$A:$W,22,FALSE)</f>
        <v>✓</v>
      </c>
      <c r="W745" s="10">
        <f>VLOOKUP($A745,'[1]Post consultation'!$A:$W,23,FALSE)</f>
        <v>0</v>
      </c>
    </row>
    <row r="746" spans="1:23" x14ac:dyDescent="0.4">
      <c r="A746" s="11" t="s">
        <v>1500</v>
      </c>
      <c r="B746" s="9" t="s">
        <v>1398</v>
      </c>
      <c r="C746" s="9" t="s">
        <v>43</v>
      </c>
      <c r="D746" s="10" t="str">
        <f>VLOOKUP($A746,'[1]Post consultation'!$A:$W,4,FALSE)</f>
        <v>✓</v>
      </c>
      <c r="E746" s="10">
        <f>VLOOKUP($A746,'[1]Post consultation'!$A:$W,5,FALSE)</f>
        <v>0</v>
      </c>
      <c r="F746" s="10">
        <f>VLOOKUP($A746,'[1]Post consultation'!$A:$W,6,FALSE)</f>
        <v>0</v>
      </c>
      <c r="G746" s="10">
        <f>VLOOKUP($A746,'[1]Post consultation'!$A:$W,7,FALSE)</f>
        <v>0</v>
      </c>
      <c r="H746" s="10">
        <f>VLOOKUP($A746,'[1]Post consultation'!$A:$W,8,FALSE)</f>
        <v>0</v>
      </c>
      <c r="I746" s="10">
        <f>VLOOKUP($A746,'[1]Post consultation'!$A:$W,9,FALSE)</f>
        <v>0</v>
      </c>
      <c r="J746" s="10" t="str">
        <f>VLOOKUP($A746,'[1]Post consultation'!$A:$W,10,FALSE)</f>
        <v>✓</v>
      </c>
      <c r="K746" s="10">
        <f>VLOOKUP($A746,'[1]Post consultation'!$A:$W,11,FALSE)</f>
        <v>0</v>
      </c>
      <c r="L746" s="10" t="str">
        <f>VLOOKUP($A746,'[1]Post consultation'!$A:$W,12,FALSE)</f>
        <v>✓</v>
      </c>
      <c r="M746" s="10">
        <f>VLOOKUP($A746,'[1]Post consultation'!$A:$W,13,FALSE)</f>
        <v>0</v>
      </c>
      <c r="N746" s="10">
        <f>VLOOKUP($A746,'[1]Post consultation'!$A:$W,14,FALSE)</f>
        <v>0</v>
      </c>
      <c r="O746" s="10">
        <f>VLOOKUP($A746,'[1]Post consultation'!$A:$W,15,FALSE)</f>
        <v>0</v>
      </c>
      <c r="P746" s="10">
        <f>VLOOKUP($A746,'[1]Post consultation'!$A:$W,16,FALSE)</f>
        <v>0</v>
      </c>
      <c r="Q746" s="10" t="str">
        <f>VLOOKUP($A746,'[1]Post consultation'!$A:$W,17,FALSE)</f>
        <v>✓</v>
      </c>
      <c r="R746" s="10">
        <f>VLOOKUP($A746,'[1]Post consultation'!$A:$W,18,FALSE)</f>
        <v>0</v>
      </c>
      <c r="S746" s="10">
        <f>VLOOKUP($A746,'[1]Post consultation'!$A:$W,19,FALSE)</f>
        <v>0</v>
      </c>
      <c r="T746" s="10">
        <f>VLOOKUP($A746,'[1]Post consultation'!$A:$W,20,FALSE)</f>
        <v>0</v>
      </c>
      <c r="U746" s="10" t="str">
        <f>VLOOKUP($A746,'[1]Post consultation'!$A:$W,21,FALSE)</f>
        <v>✓</v>
      </c>
      <c r="V746" s="10" t="str">
        <f>VLOOKUP($A746,'[1]Post consultation'!$A:$W,22,FALSE)</f>
        <v>✓</v>
      </c>
      <c r="W746" s="10">
        <f>VLOOKUP($A746,'[1]Post consultation'!$A:$W,23,FALSE)</f>
        <v>0</v>
      </c>
    </row>
    <row r="747" spans="1:23" x14ac:dyDescent="0.4">
      <c r="A747" s="11" t="s">
        <v>1501</v>
      </c>
      <c r="B747" s="9" t="s">
        <v>313</v>
      </c>
      <c r="C747" s="9" t="s">
        <v>43</v>
      </c>
      <c r="D747" s="10" t="str">
        <f>VLOOKUP($A747,'[1]Post consultation'!$A:$W,4,FALSE)</f>
        <v>✓</v>
      </c>
      <c r="E747" s="10">
        <f>VLOOKUP($A747,'[1]Post consultation'!$A:$W,5,FALSE)</f>
        <v>0</v>
      </c>
      <c r="F747" s="10">
        <f>VLOOKUP($A747,'[1]Post consultation'!$A:$W,6,FALSE)</f>
        <v>0</v>
      </c>
      <c r="G747" s="10">
        <f>VLOOKUP($A747,'[1]Post consultation'!$A:$W,7,FALSE)</f>
        <v>0</v>
      </c>
      <c r="H747" s="10">
        <f>VLOOKUP($A747,'[1]Post consultation'!$A:$W,8,FALSE)</f>
        <v>0</v>
      </c>
      <c r="I747" s="10">
        <f>VLOOKUP($A747,'[1]Post consultation'!$A:$W,9,FALSE)</f>
        <v>0</v>
      </c>
      <c r="J747" s="10" t="str">
        <f>VLOOKUP($A747,'[1]Post consultation'!$A:$W,10,FALSE)</f>
        <v>✓</v>
      </c>
      <c r="K747" s="10">
        <f>VLOOKUP($A747,'[1]Post consultation'!$A:$W,11,FALSE)</f>
        <v>0</v>
      </c>
      <c r="L747" s="10" t="str">
        <f>VLOOKUP($A747,'[1]Post consultation'!$A:$W,12,FALSE)</f>
        <v>✓</v>
      </c>
      <c r="M747" s="10">
        <f>VLOOKUP($A747,'[1]Post consultation'!$A:$W,13,FALSE)</f>
        <v>0</v>
      </c>
      <c r="N747" s="10">
        <f>VLOOKUP($A747,'[1]Post consultation'!$A:$W,14,FALSE)</f>
        <v>0</v>
      </c>
      <c r="O747" s="10">
        <f>VLOOKUP($A747,'[1]Post consultation'!$A:$W,15,FALSE)</f>
        <v>0</v>
      </c>
      <c r="P747" s="10">
        <f>VLOOKUP($A747,'[1]Post consultation'!$A:$W,16,FALSE)</f>
        <v>0</v>
      </c>
      <c r="Q747" s="10" t="str">
        <f>VLOOKUP($A747,'[1]Post consultation'!$A:$W,17,FALSE)</f>
        <v>✓</v>
      </c>
      <c r="R747" s="10">
        <f>VLOOKUP($A747,'[1]Post consultation'!$A:$W,18,FALSE)</f>
        <v>0</v>
      </c>
      <c r="S747" s="10">
        <f>VLOOKUP($A747,'[1]Post consultation'!$A:$W,19,FALSE)</f>
        <v>0</v>
      </c>
      <c r="T747" s="10">
        <f>VLOOKUP($A747,'[1]Post consultation'!$A:$W,20,FALSE)</f>
        <v>0</v>
      </c>
      <c r="U747" s="10">
        <f>VLOOKUP($A747,'[1]Post consultation'!$A:$W,21,FALSE)</f>
        <v>0</v>
      </c>
      <c r="V747" s="10">
        <f>VLOOKUP($A747,'[1]Post consultation'!$A:$W,22,FALSE)</f>
        <v>0</v>
      </c>
      <c r="W747" s="10">
        <f>VLOOKUP($A747,'[1]Post consultation'!$A:$W,23,FALSE)</f>
        <v>0</v>
      </c>
    </row>
    <row r="748" spans="1:23" x14ac:dyDescent="0.4">
      <c r="A748" s="11" t="s">
        <v>1502</v>
      </c>
      <c r="B748" s="9" t="s">
        <v>1503</v>
      </c>
      <c r="C748" s="9" t="s">
        <v>43</v>
      </c>
      <c r="D748" s="10" t="str">
        <f>VLOOKUP($A748,'[1]Post consultation'!$A:$W,4,FALSE)</f>
        <v>✓</v>
      </c>
      <c r="E748" s="10">
        <f>VLOOKUP($A748,'[1]Post consultation'!$A:$W,5,FALSE)</f>
        <v>0</v>
      </c>
      <c r="F748" s="10">
        <f>VLOOKUP($A748,'[1]Post consultation'!$A:$W,6,FALSE)</f>
        <v>0</v>
      </c>
      <c r="G748" s="10">
        <f>VLOOKUP($A748,'[1]Post consultation'!$A:$W,7,FALSE)</f>
        <v>0</v>
      </c>
      <c r="H748" s="10">
        <f>VLOOKUP($A748,'[1]Post consultation'!$A:$W,8,FALSE)</f>
        <v>0</v>
      </c>
      <c r="I748" s="10" t="str">
        <f>VLOOKUP($A748,'[1]Post consultation'!$A:$W,9,FALSE)</f>
        <v>✓</v>
      </c>
      <c r="J748" s="10" t="str">
        <f>VLOOKUP($A748,'[1]Post consultation'!$A:$W,10,FALSE)</f>
        <v>✓</v>
      </c>
      <c r="K748" s="10">
        <f>VLOOKUP($A748,'[1]Post consultation'!$A:$W,11,FALSE)</f>
        <v>0</v>
      </c>
      <c r="L748" s="10" t="str">
        <f>VLOOKUP($A748,'[1]Post consultation'!$A:$W,12,FALSE)</f>
        <v>✓</v>
      </c>
      <c r="M748" s="10">
        <f>VLOOKUP($A748,'[1]Post consultation'!$A:$W,13,FALSE)</f>
        <v>0</v>
      </c>
      <c r="N748" s="10">
        <f>VLOOKUP($A748,'[1]Post consultation'!$A:$W,14,FALSE)</f>
        <v>0</v>
      </c>
      <c r="O748" s="10">
        <f>VLOOKUP($A748,'[1]Post consultation'!$A:$W,15,FALSE)</f>
        <v>0</v>
      </c>
      <c r="P748" s="10">
        <f>VLOOKUP($A748,'[1]Post consultation'!$A:$W,16,FALSE)</f>
        <v>0</v>
      </c>
      <c r="Q748" s="10" t="str">
        <f>VLOOKUP($A748,'[1]Post consultation'!$A:$W,17,FALSE)</f>
        <v>✓</v>
      </c>
      <c r="R748" s="10">
        <f>VLOOKUP($A748,'[1]Post consultation'!$A:$W,18,FALSE)</f>
        <v>0</v>
      </c>
      <c r="S748" s="10">
        <f>VLOOKUP($A748,'[1]Post consultation'!$A:$W,19,FALSE)</f>
        <v>0</v>
      </c>
      <c r="T748" s="10">
        <f>VLOOKUP($A748,'[1]Post consultation'!$A:$W,20,FALSE)</f>
        <v>0</v>
      </c>
      <c r="U748" s="10">
        <f>VLOOKUP($A748,'[1]Post consultation'!$A:$W,21,FALSE)</f>
        <v>0</v>
      </c>
      <c r="V748" s="10">
        <f>VLOOKUP($A748,'[1]Post consultation'!$A:$W,22,FALSE)</f>
        <v>0</v>
      </c>
      <c r="W748" s="10">
        <f>VLOOKUP($A748,'[1]Post consultation'!$A:$W,23,FALSE)</f>
        <v>0</v>
      </c>
    </row>
    <row r="749" spans="1:23" x14ac:dyDescent="0.4">
      <c r="A749" s="11" t="s">
        <v>1504</v>
      </c>
      <c r="B749" s="9" t="s">
        <v>1505</v>
      </c>
      <c r="C749" s="9" t="s">
        <v>1506</v>
      </c>
      <c r="D749" s="10" t="str">
        <f>VLOOKUP($A749,'[1]Post consultation'!$A:$W,4,FALSE)</f>
        <v>✓</v>
      </c>
      <c r="E749" s="10">
        <f>VLOOKUP($A749,'[1]Post consultation'!$A:$W,5,FALSE)</f>
        <v>0</v>
      </c>
      <c r="F749" s="10">
        <f>VLOOKUP($A749,'[1]Post consultation'!$A:$W,6,FALSE)</f>
        <v>0</v>
      </c>
      <c r="G749" s="10">
        <f>VLOOKUP($A749,'[1]Post consultation'!$A:$W,7,FALSE)</f>
        <v>0</v>
      </c>
      <c r="H749" s="10">
        <f>VLOOKUP($A749,'[1]Post consultation'!$A:$W,8,FALSE)</f>
        <v>0</v>
      </c>
      <c r="I749" s="10" t="str">
        <f>VLOOKUP($A749,'[1]Post consultation'!$A:$W,9,FALSE)</f>
        <v>✓</v>
      </c>
      <c r="J749" s="10" t="str">
        <f>VLOOKUP($A749,'[1]Post consultation'!$A:$W,10,FALSE)</f>
        <v>✓</v>
      </c>
      <c r="K749" s="10">
        <f>VLOOKUP($A749,'[1]Post consultation'!$A:$W,11,FALSE)</f>
        <v>0</v>
      </c>
      <c r="L749" s="10" t="str">
        <f>VLOOKUP($A749,'[1]Post consultation'!$A:$W,12,FALSE)</f>
        <v>✓</v>
      </c>
      <c r="M749" s="10">
        <f>VLOOKUP($A749,'[1]Post consultation'!$A:$W,13,FALSE)</f>
        <v>0</v>
      </c>
      <c r="N749" s="10">
        <f>VLOOKUP($A749,'[1]Post consultation'!$A:$W,14,FALSE)</f>
        <v>0</v>
      </c>
      <c r="O749" s="10">
        <f>VLOOKUP($A749,'[1]Post consultation'!$A:$W,15,FALSE)</f>
        <v>0</v>
      </c>
      <c r="P749" s="10">
        <f>VLOOKUP($A749,'[1]Post consultation'!$A:$W,16,FALSE)</f>
        <v>0</v>
      </c>
      <c r="Q749" s="10" t="str">
        <f>VLOOKUP($A749,'[1]Post consultation'!$A:$W,17,FALSE)</f>
        <v>✓</v>
      </c>
      <c r="R749" s="10">
        <f>VLOOKUP($A749,'[1]Post consultation'!$A:$W,18,FALSE)</f>
        <v>0</v>
      </c>
      <c r="S749" s="10">
        <f>VLOOKUP($A749,'[1]Post consultation'!$A:$W,19,FALSE)</f>
        <v>0</v>
      </c>
      <c r="T749" s="10">
        <f>VLOOKUP($A749,'[1]Post consultation'!$A:$W,20,FALSE)</f>
        <v>0</v>
      </c>
      <c r="U749" s="10">
        <f>VLOOKUP($A749,'[1]Post consultation'!$A:$W,21,FALSE)</f>
        <v>0</v>
      </c>
      <c r="V749" s="10">
        <f>VLOOKUP($A749,'[1]Post consultation'!$A:$W,22,FALSE)</f>
        <v>0</v>
      </c>
      <c r="W749" s="10">
        <f>VLOOKUP($A749,'[1]Post consultation'!$A:$W,23,FALSE)</f>
        <v>0</v>
      </c>
    </row>
    <row r="750" spans="1:23" x14ac:dyDescent="0.4">
      <c r="A750" s="11" t="s">
        <v>1507</v>
      </c>
      <c r="B750" s="9" t="s">
        <v>1508</v>
      </c>
      <c r="C750" s="9" t="s">
        <v>1495</v>
      </c>
      <c r="D750" s="10" t="str">
        <f>VLOOKUP($A750,'[1]Post consultation'!$A:$W,4,FALSE)</f>
        <v>✓</v>
      </c>
      <c r="E750" s="10">
        <f>VLOOKUP($A750,'[1]Post consultation'!$A:$W,5,FALSE)</f>
        <v>0</v>
      </c>
      <c r="F750" s="10">
        <f>VLOOKUP($A750,'[1]Post consultation'!$A:$W,6,FALSE)</f>
        <v>0</v>
      </c>
      <c r="G750" s="10">
        <f>VLOOKUP($A750,'[1]Post consultation'!$A:$W,7,FALSE)</f>
        <v>0</v>
      </c>
      <c r="H750" s="10">
        <f>VLOOKUP($A750,'[1]Post consultation'!$A:$W,8,FALSE)</f>
        <v>0</v>
      </c>
      <c r="I750" s="10">
        <f>VLOOKUP($A750,'[1]Post consultation'!$A:$W,9,FALSE)</f>
        <v>0</v>
      </c>
      <c r="J750" s="10" t="str">
        <f>VLOOKUP($A750,'[1]Post consultation'!$A:$W,10,FALSE)</f>
        <v>✓</v>
      </c>
      <c r="K750" s="10">
        <f>VLOOKUP($A750,'[1]Post consultation'!$A:$W,11,FALSE)</f>
        <v>0</v>
      </c>
      <c r="L750" s="10" t="str">
        <f>VLOOKUP($A750,'[1]Post consultation'!$A:$W,12,FALSE)</f>
        <v>✓</v>
      </c>
      <c r="M750" s="10">
        <f>VLOOKUP($A750,'[1]Post consultation'!$A:$W,13,FALSE)</f>
        <v>0</v>
      </c>
      <c r="N750" s="10">
        <f>VLOOKUP($A750,'[1]Post consultation'!$A:$W,14,FALSE)</f>
        <v>0</v>
      </c>
      <c r="O750" s="10">
        <f>VLOOKUP($A750,'[1]Post consultation'!$A:$W,15,FALSE)</f>
        <v>0</v>
      </c>
      <c r="P750" s="10">
        <f>VLOOKUP($A750,'[1]Post consultation'!$A:$W,16,FALSE)</f>
        <v>0</v>
      </c>
      <c r="Q750" s="10" t="str">
        <f>VLOOKUP($A750,'[1]Post consultation'!$A:$W,17,FALSE)</f>
        <v>✓</v>
      </c>
      <c r="R750" s="10">
        <f>VLOOKUP($A750,'[1]Post consultation'!$A:$W,18,FALSE)</f>
        <v>0</v>
      </c>
      <c r="S750" s="10">
        <f>VLOOKUP($A750,'[1]Post consultation'!$A:$W,19,FALSE)</f>
        <v>0</v>
      </c>
      <c r="T750" s="10">
        <f>VLOOKUP($A750,'[1]Post consultation'!$A:$W,20,FALSE)</f>
        <v>0</v>
      </c>
      <c r="U750" s="10">
        <f>VLOOKUP($A750,'[1]Post consultation'!$A:$W,21,FALSE)</f>
        <v>0</v>
      </c>
      <c r="V750" s="10">
        <f>VLOOKUP($A750,'[1]Post consultation'!$A:$W,22,FALSE)</f>
        <v>0</v>
      </c>
      <c r="W750" s="10">
        <f>VLOOKUP($A750,'[1]Post consultation'!$A:$W,23,FALSE)</f>
        <v>0</v>
      </c>
    </row>
    <row r="751" spans="1:23" x14ac:dyDescent="0.4">
      <c r="A751" s="11" t="s">
        <v>1509</v>
      </c>
      <c r="B751" s="9" t="s">
        <v>1510</v>
      </c>
      <c r="C751" s="9" t="s">
        <v>43</v>
      </c>
      <c r="D751" s="10" t="str">
        <f>VLOOKUP($A751,'[1]Post consultation'!$A:$W,4,FALSE)</f>
        <v>✓</v>
      </c>
      <c r="E751" s="10">
        <f>VLOOKUP($A751,'[1]Post consultation'!$A:$W,5,FALSE)</f>
        <v>0</v>
      </c>
      <c r="F751" s="10">
        <f>VLOOKUP($A751,'[1]Post consultation'!$A:$W,6,FALSE)</f>
        <v>0</v>
      </c>
      <c r="G751" s="10">
        <f>VLOOKUP($A751,'[1]Post consultation'!$A:$W,7,FALSE)</f>
        <v>0</v>
      </c>
      <c r="H751" s="10">
        <f>VLOOKUP($A751,'[1]Post consultation'!$A:$W,8,FALSE)</f>
        <v>0</v>
      </c>
      <c r="I751" s="10" t="str">
        <f>VLOOKUP($A751,'[1]Post consultation'!$A:$W,9,FALSE)</f>
        <v>✓</v>
      </c>
      <c r="J751" s="10" t="str">
        <f>VLOOKUP($A751,'[1]Post consultation'!$A:$W,10,FALSE)</f>
        <v>✓</v>
      </c>
      <c r="K751" s="10">
        <f>VLOOKUP($A751,'[1]Post consultation'!$A:$W,11,FALSE)</f>
        <v>0</v>
      </c>
      <c r="L751" s="10" t="str">
        <f>VLOOKUP($A751,'[1]Post consultation'!$A:$W,12,FALSE)</f>
        <v>✓</v>
      </c>
      <c r="M751" s="10">
        <f>VLOOKUP($A751,'[1]Post consultation'!$A:$W,13,FALSE)</f>
        <v>0</v>
      </c>
      <c r="N751" s="10">
        <f>VLOOKUP($A751,'[1]Post consultation'!$A:$W,14,FALSE)</f>
        <v>0</v>
      </c>
      <c r="O751" s="10">
        <f>VLOOKUP($A751,'[1]Post consultation'!$A:$W,15,FALSE)</f>
        <v>0</v>
      </c>
      <c r="P751" s="10">
        <f>VLOOKUP($A751,'[1]Post consultation'!$A:$W,16,FALSE)</f>
        <v>0</v>
      </c>
      <c r="Q751" s="10" t="str">
        <f>VLOOKUP($A751,'[1]Post consultation'!$A:$W,17,FALSE)</f>
        <v>✓</v>
      </c>
      <c r="R751" s="10">
        <f>VLOOKUP($A751,'[1]Post consultation'!$A:$W,18,FALSE)</f>
        <v>0</v>
      </c>
      <c r="S751" s="10">
        <f>VLOOKUP($A751,'[1]Post consultation'!$A:$W,19,FALSE)</f>
        <v>0</v>
      </c>
      <c r="T751" s="10">
        <f>VLOOKUP($A751,'[1]Post consultation'!$A:$W,20,FALSE)</f>
        <v>0</v>
      </c>
      <c r="U751" s="10" t="str">
        <f>VLOOKUP($A751,'[1]Post consultation'!$A:$W,21,FALSE)</f>
        <v>✓</v>
      </c>
      <c r="V751" s="10" t="str">
        <f>VLOOKUP($A751,'[1]Post consultation'!$A:$W,22,FALSE)</f>
        <v>✓</v>
      </c>
      <c r="W751" s="10">
        <f>VLOOKUP($A751,'[1]Post consultation'!$A:$W,23,FALSE)</f>
        <v>0</v>
      </c>
    </row>
    <row r="752" spans="1:23" x14ac:dyDescent="0.4">
      <c r="A752" s="11" t="s">
        <v>1511</v>
      </c>
      <c r="B752" s="9" t="s">
        <v>1512</v>
      </c>
      <c r="C752" s="9" t="s">
        <v>43</v>
      </c>
      <c r="D752" s="10" t="str">
        <f>VLOOKUP($A752,'[1]Post consultation'!$A:$W,4,FALSE)</f>
        <v>✓</v>
      </c>
      <c r="E752" s="10">
        <f>VLOOKUP($A752,'[1]Post consultation'!$A:$W,5,FALSE)</f>
        <v>0</v>
      </c>
      <c r="F752" s="10">
        <f>VLOOKUP($A752,'[1]Post consultation'!$A:$W,6,FALSE)</f>
        <v>0</v>
      </c>
      <c r="G752" s="10">
        <f>VLOOKUP($A752,'[1]Post consultation'!$A:$W,7,FALSE)</f>
        <v>0</v>
      </c>
      <c r="H752" s="10">
        <f>VLOOKUP($A752,'[1]Post consultation'!$A:$W,8,FALSE)</f>
        <v>0</v>
      </c>
      <c r="I752" s="10">
        <f>VLOOKUP($A752,'[1]Post consultation'!$A:$W,9,FALSE)</f>
        <v>0</v>
      </c>
      <c r="J752" s="10" t="str">
        <f>VLOOKUP($A752,'[1]Post consultation'!$A:$W,10,FALSE)</f>
        <v>✓</v>
      </c>
      <c r="K752" s="10">
        <f>VLOOKUP($A752,'[1]Post consultation'!$A:$W,11,FALSE)</f>
        <v>0</v>
      </c>
      <c r="L752" s="10" t="str">
        <f>VLOOKUP($A752,'[1]Post consultation'!$A:$W,12,FALSE)</f>
        <v>✓</v>
      </c>
      <c r="M752" s="10">
        <f>VLOOKUP($A752,'[1]Post consultation'!$A:$W,13,FALSE)</f>
        <v>0</v>
      </c>
      <c r="N752" s="10">
        <f>VLOOKUP($A752,'[1]Post consultation'!$A:$W,14,FALSE)</f>
        <v>0</v>
      </c>
      <c r="O752" s="10">
        <f>VLOOKUP($A752,'[1]Post consultation'!$A:$W,15,FALSE)</f>
        <v>0</v>
      </c>
      <c r="P752" s="10">
        <f>VLOOKUP($A752,'[1]Post consultation'!$A:$W,16,FALSE)</f>
        <v>0</v>
      </c>
      <c r="Q752" s="10" t="str">
        <f>VLOOKUP($A752,'[1]Post consultation'!$A:$W,17,FALSE)</f>
        <v>✓</v>
      </c>
      <c r="R752" s="10">
        <f>VLOOKUP($A752,'[1]Post consultation'!$A:$W,18,FALSE)</f>
        <v>0</v>
      </c>
      <c r="S752" s="10">
        <f>VLOOKUP($A752,'[1]Post consultation'!$A:$W,19,FALSE)</f>
        <v>0</v>
      </c>
      <c r="T752" s="10">
        <f>VLOOKUP($A752,'[1]Post consultation'!$A:$W,20,FALSE)</f>
        <v>0</v>
      </c>
      <c r="U752" s="10" t="str">
        <f>VLOOKUP($A752,'[1]Post consultation'!$A:$W,21,FALSE)</f>
        <v>✓</v>
      </c>
      <c r="V752" s="10" t="str">
        <f>VLOOKUP($A752,'[1]Post consultation'!$A:$W,22,FALSE)</f>
        <v>✓</v>
      </c>
      <c r="W752" s="10">
        <f>VLOOKUP($A752,'[1]Post consultation'!$A:$W,23,FALSE)</f>
        <v>0</v>
      </c>
    </row>
    <row r="753" spans="1:23" x14ac:dyDescent="0.4">
      <c r="A753" s="11" t="s">
        <v>1513</v>
      </c>
      <c r="B753" s="9" t="s">
        <v>1514</v>
      </c>
      <c r="C753" s="9" t="s">
        <v>43</v>
      </c>
      <c r="D753" s="10" t="str">
        <f>VLOOKUP($A753,'[1]Post consultation'!$A:$W,4,FALSE)</f>
        <v>✓</v>
      </c>
      <c r="E753" s="10">
        <f>VLOOKUP($A753,'[1]Post consultation'!$A:$W,5,FALSE)</f>
        <v>0</v>
      </c>
      <c r="F753" s="10">
        <f>VLOOKUP($A753,'[1]Post consultation'!$A:$W,6,FALSE)</f>
        <v>0</v>
      </c>
      <c r="G753" s="10">
        <f>VLOOKUP($A753,'[1]Post consultation'!$A:$W,7,FALSE)</f>
        <v>0</v>
      </c>
      <c r="H753" s="10">
        <f>VLOOKUP($A753,'[1]Post consultation'!$A:$W,8,FALSE)</f>
        <v>0</v>
      </c>
      <c r="I753" s="10">
        <f>VLOOKUP($A753,'[1]Post consultation'!$A:$W,9,FALSE)</f>
        <v>0</v>
      </c>
      <c r="J753" s="10" t="str">
        <f>VLOOKUP($A753,'[1]Post consultation'!$A:$W,10,FALSE)</f>
        <v>✓</v>
      </c>
      <c r="K753" s="10" t="str">
        <f>VLOOKUP($A753,'[1]Post consultation'!$A:$W,11,FALSE)</f>
        <v>✓</v>
      </c>
      <c r="L753" s="10" t="str">
        <f>VLOOKUP($A753,'[1]Post consultation'!$A:$W,12,FALSE)</f>
        <v>✓</v>
      </c>
      <c r="M753" s="10">
        <f>VLOOKUP($A753,'[1]Post consultation'!$A:$W,13,FALSE)</f>
        <v>0</v>
      </c>
      <c r="N753" s="10" t="str">
        <f>VLOOKUP($A753,'[1]Post consultation'!$A:$W,14,FALSE)</f>
        <v>✓</v>
      </c>
      <c r="O753" s="10">
        <f>VLOOKUP($A753,'[1]Post consultation'!$A:$W,15,FALSE)</f>
        <v>0</v>
      </c>
      <c r="P753" s="10">
        <f>VLOOKUP($A753,'[1]Post consultation'!$A:$W,16,FALSE)</f>
        <v>0</v>
      </c>
      <c r="Q753" s="10" t="str">
        <f>VLOOKUP($A753,'[1]Post consultation'!$A:$W,17,FALSE)</f>
        <v>✓</v>
      </c>
      <c r="R753" s="10">
        <f>VLOOKUP($A753,'[1]Post consultation'!$A:$W,18,FALSE)</f>
        <v>0</v>
      </c>
      <c r="S753" s="10">
        <f>VLOOKUP($A753,'[1]Post consultation'!$A:$W,19,FALSE)</f>
        <v>0</v>
      </c>
      <c r="T753" s="10">
        <f>VLOOKUP($A753,'[1]Post consultation'!$A:$W,20,FALSE)</f>
        <v>0</v>
      </c>
      <c r="U753" s="10" t="str">
        <f>VLOOKUP($A753,'[1]Post consultation'!$A:$W,21,FALSE)</f>
        <v>✓</v>
      </c>
      <c r="V753" s="10" t="str">
        <f>VLOOKUP($A753,'[1]Post consultation'!$A:$W,22,FALSE)</f>
        <v>✓</v>
      </c>
      <c r="W753" s="10">
        <f>VLOOKUP($A753,'[1]Post consultation'!$A:$W,23,FALSE)</f>
        <v>0</v>
      </c>
    </row>
    <row r="754" spans="1:23" x14ac:dyDescent="0.4">
      <c r="A754" s="11" t="s">
        <v>1515</v>
      </c>
      <c r="B754" s="9" t="s">
        <v>1406</v>
      </c>
      <c r="C754" s="9" t="s">
        <v>43</v>
      </c>
      <c r="D754" s="10" t="str">
        <f>VLOOKUP($A754,'[1]Post consultation'!$A:$W,4,FALSE)</f>
        <v>✓</v>
      </c>
      <c r="E754" s="10">
        <f>VLOOKUP($A754,'[1]Post consultation'!$A:$W,5,FALSE)</f>
        <v>0</v>
      </c>
      <c r="F754" s="10">
        <f>VLOOKUP($A754,'[1]Post consultation'!$A:$W,6,FALSE)</f>
        <v>0</v>
      </c>
      <c r="G754" s="10">
        <f>VLOOKUP($A754,'[1]Post consultation'!$A:$W,7,FALSE)</f>
        <v>0</v>
      </c>
      <c r="H754" s="10">
        <f>VLOOKUP($A754,'[1]Post consultation'!$A:$W,8,FALSE)</f>
        <v>0</v>
      </c>
      <c r="I754" s="10" t="str">
        <f>VLOOKUP($A754,'[1]Post consultation'!$A:$W,9,FALSE)</f>
        <v>✓</v>
      </c>
      <c r="J754" s="10" t="str">
        <f>VLOOKUP($A754,'[1]Post consultation'!$A:$W,10,FALSE)</f>
        <v>✓</v>
      </c>
      <c r="K754" s="10">
        <f>VLOOKUP($A754,'[1]Post consultation'!$A:$W,11,FALSE)</f>
        <v>0</v>
      </c>
      <c r="L754" s="10" t="str">
        <f>VLOOKUP($A754,'[1]Post consultation'!$A:$W,12,FALSE)</f>
        <v>✓</v>
      </c>
      <c r="M754" s="10">
        <f>VLOOKUP($A754,'[1]Post consultation'!$A:$W,13,FALSE)</f>
        <v>0</v>
      </c>
      <c r="N754" s="10">
        <f>VLOOKUP($A754,'[1]Post consultation'!$A:$W,14,FALSE)</f>
        <v>0</v>
      </c>
      <c r="O754" s="10">
        <f>VLOOKUP($A754,'[1]Post consultation'!$A:$W,15,FALSE)</f>
        <v>0</v>
      </c>
      <c r="P754" s="10">
        <f>VLOOKUP($A754,'[1]Post consultation'!$A:$W,16,FALSE)</f>
        <v>0</v>
      </c>
      <c r="Q754" s="10" t="str">
        <f>VLOOKUP($A754,'[1]Post consultation'!$A:$W,17,FALSE)</f>
        <v>✓</v>
      </c>
      <c r="R754" s="10">
        <f>VLOOKUP($A754,'[1]Post consultation'!$A:$W,18,FALSE)</f>
        <v>0</v>
      </c>
      <c r="S754" s="10">
        <f>VLOOKUP($A754,'[1]Post consultation'!$A:$W,19,FALSE)</f>
        <v>0</v>
      </c>
      <c r="T754" s="10">
        <f>VLOOKUP($A754,'[1]Post consultation'!$A:$W,20,FALSE)</f>
        <v>0</v>
      </c>
      <c r="U754" s="10" t="str">
        <f>VLOOKUP($A754,'[1]Post consultation'!$A:$W,21,FALSE)</f>
        <v>✓</v>
      </c>
      <c r="V754" s="10" t="str">
        <f>VLOOKUP($A754,'[1]Post consultation'!$A:$W,22,FALSE)</f>
        <v>✓</v>
      </c>
      <c r="W754" s="10">
        <f>VLOOKUP($A754,'[1]Post consultation'!$A:$W,23,FALSE)</f>
        <v>0</v>
      </c>
    </row>
    <row r="755" spans="1:23" x14ac:dyDescent="0.4">
      <c r="A755" s="11" t="s">
        <v>1516</v>
      </c>
      <c r="B755" s="9" t="s">
        <v>1517</v>
      </c>
      <c r="C755" s="9" t="s">
        <v>43</v>
      </c>
      <c r="D755" s="10">
        <f>VLOOKUP($A755,'[1]Post consultation'!$A:$W,4,FALSE)</f>
        <v>0</v>
      </c>
      <c r="E755" s="10">
        <f>VLOOKUP($A755,'[1]Post consultation'!$A:$W,5,FALSE)</f>
        <v>0</v>
      </c>
      <c r="F755" s="10" t="str">
        <f>VLOOKUP($A755,'[1]Post consultation'!$A:$W,6,FALSE)</f>
        <v>✓</v>
      </c>
      <c r="G755" s="10">
        <f>VLOOKUP($A755,'[1]Post consultation'!$A:$W,7,FALSE)</f>
        <v>0</v>
      </c>
      <c r="H755" s="10">
        <f>VLOOKUP($A755,'[1]Post consultation'!$A:$W,8,FALSE)</f>
        <v>0</v>
      </c>
      <c r="I755" s="10">
        <f>VLOOKUP($A755,'[1]Post consultation'!$A:$W,9,FALSE)</f>
        <v>0</v>
      </c>
      <c r="J755" s="10" t="str">
        <f>VLOOKUP($A755,'[1]Post consultation'!$A:$W,10,FALSE)</f>
        <v>✓</v>
      </c>
      <c r="K755" s="10">
        <f>VLOOKUP($A755,'[1]Post consultation'!$A:$W,11,FALSE)</f>
        <v>0</v>
      </c>
      <c r="L755" s="10" t="str">
        <f>VLOOKUP($A755,'[1]Post consultation'!$A:$W,12,FALSE)</f>
        <v>✓</v>
      </c>
      <c r="M755" s="10">
        <f>VLOOKUP($A755,'[1]Post consultation'!$A:$W,13,FALSE)</f>
        <v>0</v>
      </c>
      <c r="N755" s="10" t="str">
        <f>VLOOKUP($A755,'[1]Post consultation'!$A:$W,14,FALSE)</f>
        <v>✓</v>
      </c>
      <c r="O755" s="10">
        <f>VLOOKUP($A755,'[1]Post consultation'!$A:$W,15,FALSE)</f>
        <v>0</v>
      </c>
      <c r="P755" s="10">
        <f>VLOOKUP($A755,'[1]Post consultation'!$A:$W,16,FALSE)</f>
        <v>0</v>
      </c>
      <c r="Q755" s="10" t="str">
        <f>VLOOKUP($A755,'[1]Post consultation'!$A:$W,17,FALSE)</f>
        <v>✓</v>
      </c>
      <c r="R755" s="10">
        <f>VLOOKUP($A755,'[1]Post consultation'!$A:$W,18,FALSE)</f>
        <v>0</v>
      </c>
      <c r="S755" s="10">
        <f>VLOOKUP($A755,'[1]Post consultation'!$A:$W,19,FALSE)</f>
        <v>0</v>
      </c>
      <c r="T755" s="10">
        <f>VLOOKUP($A755,'[1]Post consultation'!$A:$W,20,FALSE)</f>
        <v>0</v>
      </c>
      <c r="U755" s="10" t="str">
        <f>VLOOKUP($A755,'[1]Post consultation'!$A:$W,21,FALSE)</f>
        <v>✓</v>
      </c>
      <c r="V755" s="10" t="str">
        <f>VLOOKUP($A755,'[1]Post consultation'!$A:$W,22,FALSE)</f>
        <v>✓</v>
      </c>
      <c r="W755" s="10">
        <f>VLOOKUP($A755,'[1]Post consultation'!$A:$W,23,FALSE)</f>
        <v>0</v>
      </c>
    </row>
    <row r="756" spans="1:23" x14ac:dyDescent="0.4">
      <c r="A756" s="11" t="s">
        <v>1518</v>
      </c>
      <c r="B756" s="9" t="s">
        <v>1519</v>
      </c>
      <c r="C756" s="9" t="s">
        <v>43</v>
      </c>
      <c r="D756" s="10" t="str">
        <f>VLOOKUP($A756,'[1]Post consultation'!$A:$W,4,FALSE)</f>
        <v>✓</v>
      </c>
      <c r="E756" s="10">
        <f>VLOOKUP($A756,'[1]Post consultation'!$A:$W,5,FALSE)</f>
        <v>0</v>
      </c>
      <c r="F756" s="10" t="str">
        <f>VLOOKUP($A756,'[1]Post consultation'!$A:$W,6,FALSE)</f>
        <v>✓</v>
      </c>
      <c r="G756" s="10">
        <f>VLOOKUP($A756,'[1]Post consultation'!$A:$W,7,FALSE)</f>
        <v>0</v>
      </c>
      <c r="H756" s="10">
        <f>VLOOKUP($A756,'[1]Post consultation'!$A:$W,8,FALSE)</f>
        <v>0</v>
      </c>
      <c r="I756" s="10">
        <f>VLOOKUP($A756,'[1]Post consultation'!$A:$W,9,FALSE)</f>
        <v>0</v>
      </c>
      <c r="J756" s="10" t="str">
        <f>VLOOKUP($A756,'[1]Post consultation'!$A:$W,10,FALSE)</f>
        <v>✓</v>
      </c>
      <c r="K756" s="10">
        <f>VLOOKUP($A756,'[1]Post consultation'!$A:$W,11,FALSE)</f>
        <v>0</v>
      </c>
      <c r="L756" s="10" t="str">
        <f>VLOOKUP($A756,'[1]Post consultation'!$A:$W,12,FALSE)</f>
        <v>✓</v>
      </c>
      <c r="M756" s="10">
        <f>VLOOKUP($A756,'[1]Post consultation'!$A:$W,13,FALSE)</f>
        <v>0</v>
      </c>
      <c r="N756" s="10" t="str">
        <f>VLOOKUP($A756,'[1]Post consultation'!$A:$W,14,FALSE)</f>
        <v>✓</v>
      </c>
      <c r="O756" s="10">
        <f>VLOOKUP($A756,'[1]Post consultation'!$A:$W,15,FALSE)</f>
        <v>0</v>
      </c>
      <c r="P756" s="10">
        <f>VLOOKUP($A756,'[1]Post consultation'!$A:$W,16,FALSE)</f>
        <v>0</v>
      </c>
      <c r="Q756" s="10" t="str">
        <f>VLOOKUP($A756,'[1]Post consultation'!$A:$W,17,FALSE)</f>
        <v>✓</v>
      </c>
      <c r="R756" s="10">
        <f>VLOOKUP($A756,'[1]Post consultation'!$A:$W,18,FALSE)</f>
        <v>0</v>
      </c>
      <c r="S756" s="10">
        <f>VLOOKUP($A756,'[1]Post consultation'!$A:$W,19,FALSE)</f>
        <v>0</v>
      </c>
      <c r="T756" s="10">
        <f>VLOOKUP($A756,'[1]Post consultation'!$A:$W,20,FALSE)</f>
        <v>0</v>
      </c>
      <c r="U756" s="10" t="str">
        <f>VLOOKUP($A756,'[1]Post consultation'!$A:$W,21,FALSE)</f>
        <v>✓</v>
      </c>
      <c r="V756" s="10" t="str">
        <f>VLOOKUP($A756,'[1]Post consultation'!$A:$W,22,FALSE)</f>
        <v>✓</v>
      </c>
      <c r="W756" s="10">
        <f>VLOOKUP($A756,'[1]Post consultation'!$A:$W,23,FALSE)</f>
        <v>0</v>
      </c>
    </row>
    <row r="757" spans="1:23" x14ac:dyDescent="0.4">
      <c r="A757" s="11" t="s">
        <v>1520</v>
      </c>
      <c r="B757" s="9" t="s">
        <v>1521</v>
      </c>
      <c r="C757" s="9" t="s">
        <v>43</v>
      </c>
      <c r="D757" s="10" t="str">
        <f>VLOOKUP($A757,'[1]Post consultation'!$A:$W,4,FALSE)</f>
        <v>✓</v>
      </c>
      <c r="E757" s="10">
        <f>VLOOKUP($A757,'[1]Post consultation'!$A:$W,5,FALSE)</f>
        <v>0</v>
      </c>
      <c r="F757" s="10" t="str">
        <f>VLOOKUP($A757,'[1]Post consultation'!$A:$W,6,FALSE)</f>
        <v>✓</v>
      </c>
      <c r="G757" s="10">
        <f>VLOOKUP($A757,'[1]Post consultation'!$A:$W,7,FALSE)</f>
        <v>0</v>
      </c>
      <c r="H757" s="10">
        <f>VLOOKUP($A757,'[1]Post consultation'!$A:$W,8,FALSE)</f>
        <v>0</v>
      </c>
      <c r="I757" s="10" t="str">
        <f>VLOOKUP($A757,'[1]Post consultation'!$A:$W,9,FALSE)</f>
        <v>✓</v>
      </c>
      <c r="J757" s="10" t="str">
        <f>VLOOKUP($A757,'[1]Post consultation'!$A:$W,10,FALSE)</f>
        <v>✓</v>
      </c>
      <c r="K757" s="10" t="str">
        <f>VLOOKUP($A757,'[1]Post consultation'!$A:$W,11,FALSE)</f>
        <v>✓</v>
      </c>
      <c r="L757" s="10" t="str">
        <f>VLOOKUP($A757,'[1]Post consultation'!$A:$W,12,FALSE)</f>
        <v>✓</v>
      </c>
      <c r="M757" s="10">
        <f>VLOOKUP($A757,'[1]Post consultation'!$A:$W,13,FALSE)</f>
        <v>0</v>
      </c>
      <c r="N757" s="10">
        <f>VLOOKUP($A757,'[1]Post consultation'!$A:$W,14,FALSE)</f>
        <v>0</v>
      </c>
      <c r="O757" s="10">
        <f>VLOOKUP($A757,'[1]Post consultation'!$A:$W,15,FALSE)</f>
        <v>0</v>
      </c>
      <c r="P757" s="10">
        <f>VLOOKUP($A757,'[1]Post consultation'!$A:$W,16,FALSE)</f>
        <v>0</v>
      </c>
      <c r="Q757" s="10" t="str">
        <f>VLOOKUP($A757,'[1]Post consultation'!$A:$W,17,FALSE)</f>
        <v>✓</v>
      </c>
      <c r="R757" s="10">
        <f>VLOOKUP($A757,'[1]Post consultation'!$A:$W,18,FALSE)</f>
        <v>0</v>
      </c>
      <c r="S757" s="10">
        <f>VLOOKUP($A757,'[1]Post consultation'!$A:$W,19,FALSE)</f>
        <v>0</v>
      </c>
      <c r="T757" s="10">
        <f>VLOOKUP($A757,'[1]Post consultation'!$A:$W,20,FALSE)</f>
        <v>0</v>
      </c>
      <c r="U757" s="10" t="str">
        <f>VLOOKUP($A757,'[1]Post consultation'!$A:$W,21,FALSE)</f>
        <v>✓</v>
      </c>
      <c r="V757" s="10" t="str">
        <f>VLOOKUP($A757,'[1]Post consultation'!$A:$W,22,FALSE)</f>
        <v>✓</v>
      </c>
      <c r="W757" s="10">
        <f>VLOOKUP($A757,'[1]Post consultation'!$A:$W,23,FALSE)</f>
        <v>0</v>
      </c>
    </row>
    <row r="758" spans="1:23" x14ac:dyDescent="0.4">
      <c r="A758" s="11" t="s">
        <v>1522</v>
      </c>
      <c r="B758" s="9" t="s">
        <v>1523</v>
      </c>
      <c r="C758" s="9" t="s">
        <v>43</v>
      </c>
      <c r="D758" s="10" t="str">
        <f>VLOOKUP($A758,'[1]Post consultation'!$A:$W,4,FALSE)</f>
        <v>✓</v>
      </c>
      <c r="E758" s="10">
        <f>VLOOKUP($A758,'[1]Post consultation'!$A:$W,5,FALSE)</f>
        <v>0</v>
      </c>
      <c r="F758" s="10">
        <f>VLOOKUP($A758,'[1]Post consultation'!$A:$W,6,FALSE)</f>
        <v>0</v>
      </c>
      <c r="G758" s="10">
        <f>VLOOKUP($A758,'[1]Post consultation'!$A:$W,7,FALSE)</f>
        <v>0</v>
      </c>
      <c r="H758" s="10">
        <f>VLOOKUP($A758,'[1]Post consultation'!$A:$W,8,FALSE)</f>
        <v>0</v>
      </c>
      <c r="I758" s="10">
        <f>VLOOKUP($A758,'[1]Post consultation'!$A:$W,9,FALSE)</f>
        <v>0</v>
      </c>
      <c r="J758" s="10" t="str">
        <f>VLOOKUP($A758,'[1]Post consultation'!$A:$W,10,FALSE)</f>
        <v>✓</v>
      </c>
      <c r="K758" s="10" t="str">
        <f>VLOOKUP($A758,'[1]Post consultation'!$A:$W,11,FALSE)</f>
        <v>✓</v>
      </c>
      <c r="L758" s="10" t="str">
        <f>VLOOKUP($A758,'[1]Post consultation'!$A:$W,12,FALSE)</f>
        <v>✓</v>
      </c>
      <c r="M758" s="10">
        <f>VLOOKUP($A758,'[1]Post consultation'!$A:$W,13,FALSE)</f>
        <v>0</v>
      </c>
      <c r="N758" s="10" t="str">
        <f>VLOOKUP($A758,'[1]Post consultation'!$A:$W,14,FALSE)</f>
        <v>✓</v>
      </c>
      <c r="O758" s="10">
        <f>VLOOKUP($A758,'[1]Post consultation'!$A:$W,15,FALSE)</f>
        <v>0</v>
      </c>
      <c r="P758" s="10">
        <f>VLOOKUP($A758,'[1]Post consultation'!$A:$W,16,FALSE)</f>
        <v>0</v>
      </c>
      <c r="Q758" s="10" t="str">
        <f>VLOOKUP($A758,'[1]Post consultation'!$A:$W,17,FALSE)</f>
        <v>✓</v>
      </c>
      <c r="R758" s="10">
        <f>VLOOKUP($A758,'[1]Post consultation'!$A:$W,18,FALSE)</f>
        <v>0</v>
      </c>
      <c r="S758" s="10">
        <f>VLOOKUP($A758,'[1]Post consultation'!$A:$W,19,FALSE)</f>
        <v>0</v>
      </c>
      <c r="T758" s="10">
        <f>VLOOKUP($A758,'[1]Post consultation'!$A:$W,20,FALSE)</f>
        <v>0</v>
      </c>
      <c r="U758" s="10" t="str">
        <f>VLOOKUP($A758,'[1]Post consultation'!$A:$W,21,FALSE)</f>
        <v>✓</v>
      </c>
      <c r="V758" s="10" t="str">
        <f>VLOOKUP($A758,'[1]Post consultation'!$A:$W,22,FALSE)</f>
        <v>✓</v>
      </c>
      <c r="W758" s="10">
        <f>VLOOKUP($A758,'[1]Post consultation'!$A:$W,23,FALSE)</f>
        <v>0</v>
      </c>
    </row>
    <row r="759" spans="1:23" x14ac:dyDescent="0.4">
      <c r="A759" s="11" t="s">
        <v>1524</v>
      </c>
      <c r="B759" s="9" t="s">
        <v>1525</v>
      </c>
      <c r="C759" s="9" t="s">
        <v>43</v>
      </c>
      <c r="D759" s="10" t="str">
        <f>VLOOKUP($A759,'[1]Post consultation'!$A:$W,4,FALSE)</f>
        <v>✓</v>
      </c>
      <c r="E759" s="10">
        <f>VLOOKUP($A759,'[1]Post consultation'!$A:$W,5,FALSE)</f>
        <v>0</v>
      </c>
      <c r="F759" s="10">
        <f>VLOOKUP($A759,'[1]Post consultation'!$A:$W,6,FALSE)</f>
        <v>0</v>
      </c>
      <c r="G759" s="10">
        <f>VLOOKUP($A759,'[1]Post consultation'!$A:$W,7,FALSE)</f>
        <v>0</v>
      </c>
      <c r="H759" s="10">
        <f>VLOOKUP($A759,'[1]Post consultation'!$A:$W,8,FALSE)</f>
        <v>0</v>
      </c>
      <c r="I759" s="10">
        <f>VLOOKUP($A759,'[1]Post consultation'!$A:$W,9,FALSE)</f>
        <v>0</v>
      </c>
      <c r="J759" s="10" t="str">
        <f>VLOOKUP($A759,'[1]Post consultation'!$A:$W,10,FALSE)</f>
        <v>✓</v>
      </c>
      <c r="K759" s="10">
        <f>VLOOKUP($A759,'[1]Post consultation'!$A:$W,11,FALSE)</f>
        <v>0</v>
      </c>
      <c r="L759" s="10" t="str">
        <f>VLOOKUP($A759,'[1]Post consultation'!$A:$W,12,FALSE)</f>
        <v>✓</v>
      </c>
      <c r="M759" s="10">
        <f>VLOOKUP($A759,'[1]Post consultation'!$A:$W,13,FALSE)</f>
        <v>0</v>
      </c>
      <c r="N759" s="10">
        <f>VLOOKUP($A759,'[1]Post consultation'!$A:$W,14,FALSE)</f>
        <v>0</v>
      </c>
      <c r="O759" s="10">
        <f>VLOOKUP($A759,'[1]Post consultation'!$A:$W,15,FALSE)</f>
        <v>0</v>
      </c>
      <c r="P759" s="10">
        <f>VLOOKUP($A759,'[1]Post consultation'!$A:$W,16,FALSE)</f>
        <v>0</v>
      </c>
      <c r="Q759" s="10" t="str">
        <f>VLOOKUP($A759,'[1]Post consultation'!$A:$W,17,FALSE)</f>
        <v>✓</v>
      </c>
      <c r="R759" s="10">
        <f>VLOOKUP($A759,'[1]Post consultation'!$A:$W,18,FALSE)</f>
        <v>0</v>
      </c>
      <c r="S759" s="10">
        <f>VLOOKUP($A759,'[1]Post consultation'!$A:$W,19,FALSE)</f>
        <v>0</v>
      </c>
      <c r="T759" s="10">
        <f>VLOOKUP($A759,'[1]Post consultation'!$A:$W,20,FALSE)</f>
        <v>0</v>
      </c>
      <c r="U759" s="10">
        <f>VLOOKUP($A759,'[1]Post consultation'!$A:$W,21,FALSE)</f>
        <v>0</v>
      </c>
      <c r="V759" s="10">
        <f>VLOOKUP($A759,'[1]Post consultation'!$A:$W,22,FALSE)</f>
        <v>0</v>
      </c>
      <c r="W759" s="10">
        <f>VLOOKUP($A759,'[1]Post consultation'!$A:$W,23,FALSE)</f>
        <v>0</v>
      </c>
    </row>
    <row r="760" spans="1:23" x14ac:dyDescent="0.4">
      <c r="A760" s="11" t="s">
        <v>1526</v>
      </c>
      <c r="B760" s="9" t="s">
        <v>1527</v>
      </c>
      <c r="C760" s="9" t="s">
        <v>1506</v>
      </c>
      <c r="D760" s="10" t="str">
        <f>VLOOKUP($A760,'[1]Post consultation'!$A:$W,4,FALSE)</f>
        <v>✓</v>
      </c>
      <c r="E760" s="10">
        <f>VLOOKUP($A760,'[1]Post consultation'!$A:$W,5,FALSE)</f>
        <v>0</v>
      </c>
      <c r="F760" s="10">
        <f>VLOOKUP($A760,'[1]Post consultation'!$A:$W,6,FALSE)</f>
        <v>0</v>
      </c>
      <c r="G760" s="10">
        <f>VLOOKUP($A760,'[1]Post consultation'!$A:$W,7,FALSE)</f>
        <v>0</v>
      </c>
      <c r="H760" s="10">
        <f>VLOOKUP($A760,'[1]Post consultation'!$A:$W,8,FALSE)</f>
        <v>0</v>
      </c>
      <c r="I760" s="10">
        <f>VLOOKUP($A760,'[1]Post consultation'!$A:$W,9,FALSE)</f>
        <v>0</v>
      </c>
      <c r="J760" s="10" t="str">
        <f>VLOOKUP($A760,'[1]Post consultation'!$A:$W,10,FALSE)</f>
        <v>✓</v>
      </c>
      <c r="K760" s="10">
        <f>VLOOKUP($A760,'[1]Post consultation'!$A:$W,11,FALSE)</f>
        <v>0</v>
      </c>
      <c r="L760" s="10" t="str">
        <f>VLOOKUP($A760,'[1]Post consultation'!$A:$W,12,FALSE)</f>
        <v>✓</v>
      </c>
      <c r="M760" s="10">
        <f>VLOOKUP($A760,'[1]Post consultation'!$A:$W,13,FALSE)</f>
        <v>0</v>
      </c>
      <c r="N760" s="10">
        <f>VLOOKUP($A760,'[1]Post consultation'!$A:$W,14,FALSE)</f>
        <v>0</v>
      </c>
      <c r="O760" s="10">
        <f>VLOOKUP($A760,'[1]Post consultation'!$A:$W,15,FALSE)</f>
        <v>0</v>
      </c>
      <c r="P760" s="10">
        <f>VLOOKUP($A760,'[1]Post consultation'!$A:$W,16,FALSE)</f>
        <v>0</v>
      </c>
      <c r="Q760" s="10" t="str">
        <f>VLOOKUP($A760,'[1]Post consultation'!$A:$W,17,FALSE)</f>
        <v>✓</v>
      </c>
      <c r="R760" s="10">
        <f>VLOOKUP($A760,'[1]Post consultation'!$A:$W,18,FALSE)</f>
        <v>0</v>
      </c>
      <c r="S760" s="10">
        <f>VLOOKUP($A760,'[1]Post consultation'!$A:$W,19,FALSE)</f>
        <v>0</v>
      </c>
      <c r="T760" s="10">
        <f>VLOOKUP($A760,'[1]Post consultation'!$A:$W,20,FALSE)</f>
        <v>0</v>
      </c>
      <c r="U760" s="10">
        <f>VLOOKUP($A760,'[1]Post consultation'!$A:$W,21,FALSE)</f>
        <v>0</v>
      </c>
      <c r="V760" s="10">
        <f>VLOOKUP($A760,'[1]Post consultation'!$A:$W,22,FALSE)</f>
        <v>0</v>
      </c>
      <c r="W760" s="10">
        <f>VLOOKUP($A760,'[1]Post consultation'!$A:$W,23,FALSE)</f>
        <v>0</v>
      </c>
    </row>
    <row r="761" spans="1:23" x14ac:dyDescent="0.4">
      <c r="A761" s="11" t="s">
        <v>1528</v>
      </c>
      <c r="B761" s="9" t="s">
        <v>1529</v>
      </c>
      <c r="C761" s="9" t="s">
        <v>43</v>
      </c>
      <c r="D761" s="10">
        <f>VLOOKUP($A761,'[1]Post consultation'!$A:$W,4,FALSE)</f>
        <v>0</v>
      </c>
      <c r="E761" s="10">
        <f>VLOOKUP($A761,'[1]Post consultation'!$A:$W,5,FALSE)</f>
        <v>0</v>
      </c>
      <c r="F761" s="10" t="str">
        <f>VLOOKUP($A761,'[1]Post consultation'!$A:$W,6,FALSE)</f>
        <v>✓</v>
      </c>
      <c r="G761" s="10">
        <f>VLOOKUP($A761,'[1]Post consultation'!$A:$W,7,FALSE)</f>
        <v>0</v>
      </c>
      <c r="H761" s="10">
        <f>VLOOKUP($A761,'[1]Post consultation'!$A:$W,8,FALSE)</f>
        <v>0</v>
      </c>
      <c r="I761" s="10">
        <f>VLOOKUP($A761,'[1]Post consultation'!$A:$W,9,FALSE)</f>
        <v>0</v>
      </c>
      <c r="J761" s="10" t="str">
        <f>VLOOKUP($A761,'[1]Post consultation'!$A:$W,10,FALSE)</f>
        <v>✓</v>
      </c>
      <c r="K761" s="10">
        <f>VLOOKUP($A761,'[1]Post consultation'!$A:$W,11,FALSE)</f>
        <v>0</v>
      </c>
      <c r="L761" s="10" t="str">
        <f>VLOOKUP($A761,'[1]Post consultation'!$A:$W,12,FALSE)</f>
        <v>✓</v>
      </c>
      <c r="M761" s="10">
        <f>VLOOKUP($A761,'[1]Post consultation'!$A:$W,13,FALSE)</f>
        <v>0</v>
      </c>
      <c r="N761" s="10">
        <f>VLOOKUP($A761,'[1]Post consultation'!$A:$W,14,FALSE)</f>
        <v>0</v>
      </c>
      <c r="O761" s="10">
        <f>VLOOKUP($A761,'[1]Post consultation'!$A:$W,15,FALSE)</f>
        <v>0</v>
      </c>
      <c r="P761" s="10">
        <f>VLOOKUP($A761,'[1]Post consultation'!$A:$W,16,FALSE)</f>
        <v>0</v>
      </c>
      <c r="Q761" s="10" t="str">
        <f>VLOOKUP($A761,'[1]Post consultation'!$A:$W,17,FALSE)</f>
        <v>✓</v>
      </c>
      <c r="R761" s="10">
        <f>VLOOKUP($A761,'[1]Post consultation'!$A:$W,18,FALSE)</f>
        <v>0</v>
      </c>
      <c r="S761" s="10">
        <f>VLOOKUP($A761,'[1]Post consultation'!$A:$W,19,FALSE)</f>
        <v>0</v>
      </c>
      <c r="T761" s="10">
        <f>VLOOKUP($A761,'[1]Post consultation'!$A:$W,20,FALSE)</f>
        <v>0</v>
      </c>
      <c r="U761" s="10" t="str">
        <f>VLOOKUP($A761,'[1]Post consultation'!$A:$W,21,FALSE)</f>
        <v>✓</v>
      </c>
      <c r="V761" s="10" t="str">
        <f>VLOOKUP($A761,'[1]Post consultation'!$A:$W,22,FALSE)</f>
        <v>✓</v>
      </c>
      <c r="W761" s="10">
        <f>VLOOKUP($A761,'[1]Post consultation'!$A:$W,23,FALSE)</f>
        <v>0</v>
      </c>
    </row>
    <row r="762" spans="1:23" x14ac:dyDescent="0.4">
      <c r="A762" s="11" t="s">
        <v>1530</v>
      </c>
      <c r="B762" s="9" t="s">
        <v>1531</v>
      </c>
      <c r="C762" s="9" t="s">
        <v>1532</v>
      </c>
      <c r="D762" s="10" t="str">
        <f>VLOOKUP($A762,'[1]Post consultation'!$A:$W,4,FALSE)</f>
        <v>✓</v>
      </c>
      <c r="E762" s="10">
        <f>VLOOKUP($A762,'[1]Post consultation'!$A:$W,5,FALSE)</f>
        <v>0</v>
      </c>
      <c r="F762" s="10">
        <f>VLOOKUP($A762,'[1]Post consultation'!$A:$W,6,FALSE)</f>
        <v>0</v>
      </c>
      <c r="G762" s="10">
        <f>VLOOKUP($A762,'[1]Post consultation'!$A:$W,7,FALSE)</f>
        <v>0</v>
      </c>
      <c r="H762" s="10">
        <f>VLOOKUP($A762,'[1]Post consultation'!$A:$W,8,FALSE)</f>
        <v>0</v>
      </c>
      <c r="I762" s="10">
        <f>VLOOKUP($A762,'[1]Post consultation'!$A:$W,9,FALSE)</f>
        <v>0</v>
      </c>
      <c r="J762" s="10" t="str">
        <f>VLOOKUP($A762,'[1]Post consultation'!$A:$W,10,FALSE)</f>
        <v>✓</v>
      </c>
      <c r="K762" s="10">
        <f>VLOOKUP($A762,'[1]Post consultation'!$A:$W,11,FALSE)</f>
        <v>0</v>
      </c>
      <c r="L762" s="10" t="str">
        <f>VLOOKUP($A762,'[1]Post consultation'!$A:$W,12,FALSE)</f>
        <v>✓</v>
      </c>
      <c r="M762" s="10">
        <f>VLOOKUP($A762,'[1]Post consultation'!$A:$W,13,FALSE)</f>
        <v>0</v>
      </c>
      <c r="N762" s="10">
        <f>VLOOKUP($A762,'[1]Post consultation'!$A:$W,14,FALSE)</f>
        <v>0</v>
      </c>
      <c r="O762" s="10">
        <f>VLOOKUP($A762,'[1]Post consultation'!$A:$W,15,FALSE)</f>
        <v>0</v>
      </c>
      <c r="P762" s="10">
        <f>VLOOKUP($A762,'[1]Post consultation'!$A:$W,16,FALSE)</f>
        <v>0</v>
      </c>
      <c r="Q762" s="10" t="str">
        <f>VLOOKUP($A762,'[1]Post consultation'!$A:$W,17,FALSE)</f>
        <v>✓</v>
      </c>
      <c r="R762" s="10">
        <f>VLOOKUP($A762,'[1]Post consultation'!$A:$W,18,FALSE)</f>
        <v>0</v>
      </c>
      <c r="S762" s="10">
        <f>VLOOKUP($A762,'[1]Post consultation'!$A:$W,19,FALSE)</f>
        <v>0</v>
      </c>
      <c r="T762" s="10">
        <f>VLOOKUP($A762,'[1]Post consultation'!$A:$W,20,FALSE)</f>
        <v>0</v>
      </c>
      <c r="U762" s="10" t="str">
        <f>VLOOKUP($A762,'[1]Post consultation'!$A:$W,21,FALSE)</f>
        <v>✓</v>
      </c>
      <c r="V762" s="10">
        <f>VLOOKUP($A762,'[1]Post consultation'!$A:$W,22,FALSE)</f>
        <v>0</v>
      </c>
      <c r="W762" s="10">
        <f>VLOOKUP($A762,'[1]Post consultation'!$A:$W,23,FALSE)</f>
        <v>0</v>
      </c>
    </row>
    <row r="763" spans="1:23" x14ac:dyDescent="0.4">
      <c r="A763" s="11" t="s">
        <v>1533</v>
      </c>
      <c r="B763" s="9" t="s">
        <v>1534</v>
      </c>
      <c r="C763" s="9" t="s">
        <v>1495</v>
      </c>
      <c r="D763" s="10" t="str">
        <f>VLOOKUP($A763,'[1]Post consultation'!$A:$W,4,FALSE)</f>
        <v>✓</v>
      </c>
      <c r="E763" s="10">
        <f>VLOOKUP($A763,'[1]Post consultation'!$A:$W,5,FALSE)</f>
        <v>0</v>
      </c>
      <c r="F763" s="10">
        <f>VLOOKUP($A763,'[1]Post consultation'!$A:$W,6,FALSE)</f>
        <v>0</v>
      </c>
      <c r="G763" s="10">
        <f>VLOOKUP($A763,'[1]Post consultation'!$A:$W,7,FALSE)</f>
        <v>0</v>
      </c>
      <c r="H763" s="10">
        <f>VLOOKUP($A763,'[1]Post consultation'!$A:$W,8,FALSE)</f>
        <v>0</v>
      </c>
      <c r="I763" s="10" t="str">
        <f>VLOOKUP($A763,'[1]Post consultation'!$A:$W,9,FALSE)</f>
        <v>✓</v>
      </c>
      <c r="J763" s="10" t="str">
        <f>VLOOKUP($A763,'[1]Post consultation'!$A:$W,10,FALSE)</f>
        <v>✓</v>
      </c>
      <c r="K763" s="10" t="str">
        <f>VLOOKUP($A763,'[1]Post consultation'!$A:$W,11,FALSE)</f>
        <v>✓</v>
      </c>
      <c r="L763" s="10" t="str">
        <f>VLOOKUP($A763,'[1]Post consultation'!$A:$W,12,FALSE)</f>
        <v>✓</v>
      </c>
      <c r="M763" s="10">
        <f>VLOOKUP($A763,'[1]Post consultation'!$A:$W,13,FALSE)</f>
        <v>0</v>
      </c>
      <c r="N763" s="10">
        <f>VLOOKUP($A763,'[1]Post consultation'!$A:$W,14,FALSE)</f>
        <v>0</v>
      </c>
      <c r="O763" s="10">
        <f>VLOOKUP($A763,'[1]Post consultation'!$A:$W,15,FALSE)</f>
        <v>0</v>
      </c>
      <c r="P763" s="10">
        <f>VLOOKUP($A763,'[1]Post consultation'!$A:$W,16,FALSE)</f>
        <v>0</v>
      </c>
      <c r="Q763" s="10" t="str">
        <f>VLOOKUP($A763,'[1]Post consultation'!$A:$W,17,FALSE)</f>
        <v>✓</v>
      </c>
      <c r="R763" s="10" t="str">
        <f>VLOOKUP($A763,'[1]Post consultation'!$A:$W,18,FALSE)</f>
        <v>✓</v>
      </c>
      <c r="S763" s="10">
        <f>VLOOKUP($A763,'[1]Post consultation'!$A:$W,19,FALSE)</f>
        <v>0</v>
      </c>
      <c r="T763" s="10">
        <f>VLOOKUP($A763,'[1]Post consultation'!$A:$W,20,FALSE)</f>
        <v>0</v>
      </c>
      <c r="U763" s="10">
        <f>VLOOKUP($A763,'[1]Post consultation'!$A:$W,21,FALSE)</f>
        <v>0</v>
      </c>
      <c r="V763" s="10">
        <f>VLOOKUP($A763,'[1]Post consultation'!$A:$W,22,FALSE)</f>
        <v>0</v>
      </c>
      <c r="W763" s="10">
        <f>VLOOKUP($A763,'[1]Post consultation'!$A:$W,23,FALSE)</f>
        <v>0</v>
      </c>
    </row>
    <row r="764" spans="1:23" x14ac:dyDescent="0.4">
      <c r="A764" s="11" t="s">
        <v>1535</v>
      </c>
      <c r="B764" s="9" t="s">
        <v>1536</v>
      </c>
      <c r="C764" s="9" t="s">
        <v>43</v>
      </c>
      <c r="D764" s="10" t="str">
        <f>VLOOKUP($A764,'[1]Post consultation'!$A:$W,4,FALSE)</f>
        <v>✓</v>
      </c>
      <c r="E764" s="10">
        <f>VLOOKUP($A764,'[1]Post consultation'!$A:$W,5,FALSE)</f>
        <v>0</v>
      </c>
      <c r="F764" s="10">
        <f>VLOOKUP($A764,'[1]Post consultation'!$A:$W,6,FALSE)</f>
        <v>0</v>
      </c>
      <c r="G764" s="10">
        <f>VLOOKUP($A764,'[1]Post consultation'!$A:$W,7,FALSE)</f>
        <v>0</v>
      </c>
      <c r="H764" s="10">
        <f>VLOOKUP($A764,'[1]Post consultation'!$A:$W,8,FALSE)</f>
        <v>0</v>
      </c>
      <c r="I764" s="10" t="str">
        <f>VLOOKUP($A764,'[1]Post consultation'!$A:$W,9,FALSE)</f>
        <v>✓</v>
      </c>
      <c r="J764" s="10" t="str">
        <f>VLOOKUP($A764,'[1]Post consultation'!$A:$W,10,FALSE)</f>
        <v>✓</v>
      </c>
      <c r="K764" s="10">
        <f>VLOOKUP($A764,'[1]Post consultation'!$A:$W,11,FALSE)</f>
        <v>0</v>
      </c>
      <c r="L764" s="10" t="str">
        <f>VLOOKUP($A764,'[1]Post consultation'!$A:$W,12,FALSE)</f>
        <v>✓</v>
      </c>
      <c r="M764" s="10">
        <f>VLOOKUP($A764,'[1]Post consultation'!$A:$W,13,FALSE)</f>
        <v>0</v>
      </c>
      <c r="N764" s="10">
        <f>VLOOKUP($A764,'[1]Post consultation'!$A:$W,14,FALSE)</f>
        <v>0</v>
      </c>
      <c r="O764" s="10">
        <f>VLOOKUP($A764,'[1]Post consultation'!$A:$W,15,FALSE)</f>
        <v>0</v>
      </c>
      <c r="P764" s="10">
        <f>VLOOKUP($A764,'[1]Post consultation'!$A:$W,16,FALSE)</f>
        <v>0</v>
      </c>
      <c r="Q764" s="10" t="str">
        <f>VLOOKUP($A764,'[1]Post consultation'!$A:$W,17,FALSE)</f>
        <v>✓</v>
      </c>
      <c r="R764" s="10">
        <f>VLOOKUP($A764,'[1]Post consultation'!$A:$W,18,FALSE)</f>
        <v>0</v>
      </c>
      <c r="S764" s="10">
        <f>VLOOKUP($A764,'[1]Post consultation'!$A:$W,19,FALSE)</f>
        <v>0</v>
      </c>
      <c r="T764" s="10">
        <f>VLOOKUP($A764,'[1]Post consultation'!$A:$W,20,FALSE)</f>
        <v>0</v>
      </c>
      <c r="U764" s="10">
        <f>VLOOKUP($A764,'[1]Post consultation'!$A:$W,21,FALSE)</f>
        <v>0</v>
      </c>
      <c r="V764" s="10">
        <f>VLOOKUP($A764,'[1]Post consultation'!$A:$W,22,FALSE)</f>
        <v>0</v>
      </c>
      <c r="W764" s="10">
        <f>VLOOKUP($A764,'[1]Post consultation'!$A:$W,23,FALSE)</f>
        <v>0</v>
      </c>
    </row>
    <row r="765" spans="1:23" x14ac:dyDescent="0.4">
      <c r="A765" s="11" t="s">
        <v>1537</v>
      </c>
      <c r="B765" s="9" t="s">
        <v>1538</v>
      </c>
      <c r="C765" s="9" t="s">
        <v>43</v>
      </c>
      <c r="D765" s="10" t="str">
        <f>VLOOKUP($A765,'[1]Post consultation'!$A:$W,4,FALSE)</f>
        <v>✓</v>
      </c>
      <c r="E765" s="10">
        <f>VLOOKUP($A765,'[1]Post consultation'!$A:$W,5,FALSE)</f>
        <v>0</v>
      </c>
      <c r="F765" s="10">
        <f>VLOOKUP($A765,'[1]Post consultation'!$A:$W,6,FALSE)</f>
        <v>0</v>
      </c>
      <c r="G765" s="10">
        <f>VLOOKUP($A765,'[1]Post consultation'!$A:$W,7,FALSE)</f>
        <v>0</v>
      </c>
      <c r="H765" s="10">
        <f>VLOOKUP($A765,'[1]Post consultation'!$A:$W,8,FALSE)</f>
        <v>0</v>
      </c>
      <c r="I765" s="10">
        <f>VLOOKUP($A765,'[1]Post consultation'!$A:$W,9,FALSE)</f>
        <v>0</v>
      </c>
      <c r="J765" s="10" t="str">
        <f>VLOOKUP($A765,'[1]Post consultation'!$A:$W,10,FALSE)</f>
        <v>✓</v>
      </c>
      <c r="K765" s="10" t="str">
        <f>VLOOKUP($A765,'[1]Post consultation'!$A:$W,11,FALSE)</f>
        <v>✓</v>
      </c>
      <c r="L765" s="10" t="str">
        <f>VLOOKUP($A765,'[1]Post consultation'!$A:$W,12,FALSE)</f>
        <v>✓</v>
      </c>
      <c r="M765" s="10">
        <f>VLOOKUP($A765,'[1]Post consultation'!$A:$W,13,FALSE)</f>
        <v>0</v>
      </c>
      <c r="N765" s="10" t="str">
        <f>VLOOKUP($A765,'[1]Post consultation'!$A:$W,14,FALSE)</f>
        <v>✓</v>
      </c>
      <c r="O765" s="10">
        <f>VLOOKUP($A765,'[1]Post consultation'!$A:$W,15,FALSE)</f>
        <v>0</v>
      </c>
      <c r="P765" s="10">
        <f>VLOOKUP($A765,'[1]Post consultation'!$A:$W,16,FALSE)</f>
        <v>0</v>
      </c>
      <c r="Q765" s="10" t="str">
        <f>VLOOKUP($A765,'[1]Post consultation'!$A:$W,17,FALSE)</f>
        <v>✓</v>
      </c>
      <c r="R765" s="10">
        <f>VLOOKUP($A765,'[1]Post consultation'!$A:$W,18,FALSE)</f>
        <v>0</v>
      </c>
      <c r="S765" s="10">
        <f>VLOOKUP($A765,'[1]Post consultation'!$A:$W,19,FALSE)</f>
        <v>0</v>
      </c>
      <c r="T765" s="10">
        <f>VLOOKUP($A765,'[1]Post consultation'!$A:$W,20,FALSE)</f>
        <v>0</v>
      </c>
      <c r="U765" s="10" t="str">
        <f>VLOOKUP($A765,'[1]Post consultation'!$A:$W,21,FALSE)</f>
        <v>✓</v>
      </c>
      <c r="V765" s="10" t="str">
        <f>VLOOKUP($A765,'[1]Post consultation'!$A:$W,22,FALSE)</f>
        <v>✓</v>
      </c>
      <c r="W765" s="10">
        <f>VLOOKUP($A765,'[1]Post consultation'!$A:$W,23,FALSE)</f>
        <v>0</v>
      </c>
    </row>
    <row r="766" spans="1:23" x14ac:dyDescent="0.4">
      <c r="A766" s="11" t="s">
        <v>1539</v>
      </c>
      <c r="B766" s="9" t="s">
        <v>1540</v>
      </c>
      <c r="C766" s="9" t="s">
        <v>43</v>
      </c>
      <c r="D766" s="10" t="str">
        <f>VLOOKUP($A766,'[1]Post consultation'!$A:$W,4,FALSE)</f>
        <v>✓</v>
      </c>
      <c r="E766" s="10">
        <f>VLOOKUP($A766,'[1]Post consultation'!$A:$W,5,FALSE)</f>
        <v>0</v>
      </c>
      <c r="F766" s="10">
        <f>VLOOKUP($A766,'[1]Post consultation'!$A:$W,6,FALSE)</f>
        <v>0</v>
      </c>
      <c r="G766" s="10">
        <f>VLOOKUP($A766,'[1]Post consultation'!$A:$W,7,FALSE)</f>
        <v>0</v>
      </c>
      <c r="H766" s="10">
        <f>VLOOKUP($A766,'[1]Post consultation'!$A:$W,8,FALSE)</f>
        <v>0</v>
      </c>
      <c r="I766" s="10">
        <f>VLOOKUP($A766,'[1]Post consultation'!$A:$W,9,FALSE)</f>
        <v>0</v>
      </c>
      <c r="J766" s="10" t="str">
        <f>VLOOKUP($A766,'[1]Post consultation'!$A:$W,10,FALSE)</f>
        <v>✓</v>
      </c>
      <c r="K766" s="10" t="str">
        <f>VLOOKUP($A766,'[1]Post consultation'!$A:$W,11,FALSE)</f>
        <v>✓</v>
      </c>
      <c r="L766" s="10">
        <f>VLOOKUP($A766,'[1]Post consultation'!$A:$W,12,FALSE)</f>
        <v>0</v>
      </c>
      <c r="M766" s="10">
        <f>VLOOKUP($A766,'[1]Post consultation'!$A:$W,13,FALSE)</f>
        <v>0</v>
      </c>
      <c r="N766" s="10">
        <f>VLOOKUP($A766,'[1]Post consultation'!$A:$W,14,FALSE)</f>
        <v>0</v>
      </c>
      <c r="O766" s="10">
        <f>VLOOKUP($A766,'[1]Post consultation'!$A:$W,15,FALSE)</f>
        <v>0</v>
      </c>
      <c r="P766" s="10">
        <f>VLOOKUP($A766,'[1]Post consultation'!$A:$W,16,FALSE)</f>
        <v>0</v>
      </c>
      <c r="Q766" s="10">
        <f>VLOOKUP($A766,'[1]Post consultation'!$A:$W,17,FALSE)</f>
        <v>0</v>
      </c>
      <c r="R766" s="10" t="str">
        <f>VLOOKUP($A766,'[1]Post consultation'!$A:$W,18,FALSE)</f>
        <v>✓</v>
      </c>
      <c r="S766" s="10">
        <f>VLOOKUP($A766,'[1]Post consultation'!$A:$W,19,FALSE)</f>
        <v>0</v>
      </c>
      <c r="T766" s="10">
        <f>VLOOKUP($A766,'[1]Post consultation'!$A:$W,20,FALSE)</f>
        <v>0</v>
      </c>
      <c r="U766" s="10">
        <f>VLOOKUP($A766,'[1]Post consultation'!$A:$W,21,FALSE)</f>
        <v>0</v>
      </c>
      <c r="V766" s="10">
        <f>VLOOKUP($A766,'[1]Post consultation'!$A:$W,22,FALSE)</f>
        <v>0</v>
      </c>
      <c r="W766" s="10">
        <f>VLOOKUP($A766,'[1]Post consultation'!$A:$W,23,FALSE)</f>
        <v>0</v>
      </c>
    </row>
    <row r="767" spans="1:23" x14ac:dyDescent="0.4">
      <c r="A767" s="11" t="s">
        <v>1541</v>
      </c>
      <c r="B767" s="9" t="s">
        <v>1542</v>
      </c>
      <c r="C767" s="9" t="s">
        <v>43</v>
      </c>
      <c r="D767" s="10" t="str">
        <f>VLOOKUP($A767,'[1]Post consultation'!$A:$W,4,FALSE)</f>
        <v>✓</v>
      </c>
      <c r="E767" s="10">
        <f>VLOOKUP($A767,'[1]Post consultation'!$A:$W,5,FALSE)</f>
        <v>0</v>
      </c>
      <c r="F767" s="10">
        <f>VLOOKUP($A767,'[1]Post consultation'!$A:$W,6,FALSE)</f>
        <v>0</v>
      </c>
      <c r="G767" s="10">
        <f>VLOOKUP($A767,'[1]Post consultation'!$A:$W,7,FALSE)</f>
        <v>0</v>
      </c>
      <c r="H767" s="10">
        <f>VLOOKUP($A767,'[1]Post consultation'!$A:$W,8,FALSE)</f>
        <v>0</v>
      </c>
      <c r="I767" s="10">
        <f>VLOOKUP($A767,'[1]Post consultation'!$A:$W,9,FALSE)</f>
        <v>0</v>
      </c>
      <c r="J767" s="10" t="str">
        <f>VLOOKUP($A767,'[1]Post consultation'!$A:$W,10,FALSE)</f>
        <v>✓</v>
      </c>
      <c r="K767" s="10" t="str">
        <f>VLOOKUP($A767,'[1]Post consultation'!$A:$W,11,FALSE)</f>
        <v>✓</v>
      </c>
      <c r="L767" s="10" t="str">
        <f>VLOOKUP($A767,'[1]Post consultation'!$A:$W,12,FALSE)</f>
        <v>✓</v>
      </c>
      <c r="M767" s="10">
        <f>VLOOKUP($A767,'[1]Post consultation'!$A:$W,13,FALSE)</f>
        <v>0</v>
      </c>
      <c r="N767" s="10" t="str">
        <f>VLOOKUP($A767,'[1]Post consultation'!$A:$W,14,FALSE)</f>
        <v>✓</v>
      </c>
      <c r="O767" s="10">
        <f>VLOOKUP($A767,'[1]Post consultation'!$A:$W,15,FALSE)</f>
        <v>0</v>
      </c>
      <c r="P767" s="10">
        <f>VLOOKUP($A767,'[1]Post consultation'!$A:$W,16,FALSE)</f>
        <v>0</v>
      </c>
      <c r="Q767" s="10" t="str">
        <f>VLOOKUP($A767,'[1]Post consultation'!$A:$W,17,FALSE)</f>
        <v>✓</v>
      </c>
      <c r="R767" s="10">
        <f>VLOOKUP($A767,'[1]Post consultation'!$A:$W,18,FALSE)</f>
        <v>0</v>
      </c>
      <c r="S767" s="10">
        <f>VLOOKUP($A767,'[1]Post consultation'!$A:$W,19,FALSE)</f>
        <v>0</v>
      </c>
      <c r="T767" s="10">
        <f>VLOOKUP($A767,'[1]Post consultation'!$A:$W,20,FALSE)</f>
        <v>0</v>
      </c>
      <c r="U767" s="10" t="str">
        <f>VLOOKUP($A767,'[1]Post consultation'!$A:$W,21,FALSE)</f>
        <v>✓</v>
      </c>
      <c r="V767" s="10" t="str">
        <f>VLOOKUP($A767,'[1]Post consultation'!$A:$W,22,FALSE)</f>
        <v>✓</v>
      </c>
      <c r="W767" s="10">
        <f>VLOOKUP($A767,'[1]Post consultation'!$A:$W,23,FALSE)</f>
        <v>0</v>
      </c>
    </row>
    <row r="768" spans="1:23" x14ac:dyDescent="0.4">
      <c r="A768" s="11" t="s">
        <v>1543</v>
      </c>
      <c r="B768" s="9" t="s">
        <v>616</v>
      </c>
      <c r="C768" s="9" t="s">
        <v>43</v>
      </c>
      <c r="D768" s="10" t="str">
        <f>VLOOKUP($A768,'[1]Post consultation'!$A:$W,4,FALSE)</f>
        <v>✓</v>
      </c>
      <c r="E768" s="10">
        <f>VLOOKUP($A768,'[1]Post consultation'!$A:$W,5,FALSE)</f>
        <v>0</v>
      </c>
      <c r="F768" s="10">
        <f>VLOOKUP($A768,'[1]Post consultation'!$A:$W,6,FALSE)</f>
        <v>0</v>
      </c>
      <c r="G768" s="10">
        <f>VLOOKUP($A768,'[1]Post consultation'!$A:$W,7,FALSE)</f>
        <v>0</v>
      </c>
      <c r="H768" s="10">
        <f>VLOOKUP($A768,'[1]Post consultation'!$A:$W,8,FALSE)</f>
        <v>0</v>
      </c>
      <c r="I768" s="10">
        <f>VLOOKUP($A768,'[1]Post consultation'!$A:$W,9,FALSE)</f>
        <v>0</v>
      </c>
      <c r="J768" s="10" t="str">
        <f>VLOOKUP($A768,'[1]Post consultation'!$A:$W,10,FALSE)</f>
        <v>✓</v>
      </c>
      <c r="K768" s="10">
        <f>VLOOKUP($A768,'[1]Post consultation'!$A:$W,11,FALSE)</f>
        <v>0</v>
      </c>
      <c r="L768" s="10" t="str">
        <f>VLOOKUP($A768,'[1]Post consultation'!$A:$W,12,FALSE)</f>
        <v>✓</v>
      </c>
      <c r="M768" s="10">
        <f>VLOOKUP($A768,'[1]Post consultation'!$A:$W,13,FALSE)</f>
        <v>0</v>
      </c>
      <c r="N768" s="10">
        <f>VLOOKUP($A768,'[1]Post consultation'!$A:$W,14,FALSE)</f>
        <v>0</v>
      </c>
      <c r="O768" s="10">
        <f>VLOOKUP($A768,'[1]Post consultation'!$A:$W,15,FALSE)</f>
        <v>0</v>
      </c>
      <c r="P768" s="10">
        <f>VLOOKUP($A768,'[1]Post consultation'!$A:$W,16,FALSE)</f>
        <v>0</v>
      </c>
      <c r="Q768" s="10" t="str">
        <f>VLOOKUP($A768,'[1]Post consultation'!$A:$W,17,FALSE)</f>
        <v>✓</v>
      </c>
      <c r="R768" s="10">
        <f>VLOOKUP($A768,'[1]Post consultation'!$A:$W,18,FALSE)</f>
        <v>0</v>
      </c>
      <c r="S768" s="10">
        <f>VLOOKUP($A768,'[1]Post consultation'!$A:$W,19,FALSE)</f>
        <v>0</v>
      </c>
      <c r="T768" s="10">
        <f>VLOOKUP($A768,'[1]Post consultation'!$A:$W,20,FALSE)</f>
        <v>0</v>
      </c>
      <c r="U768" s="10" t="str">
        <f>VLOOKUP($A768,'[1]Post consultation'!$A:$W,21,FALSE)</f>
        <v>✓</v>
      </c>
      <c r="V768" s="10" t="str">
        <f>VLOOKUP($A768,'[1]Post consultation'!$A:$W,22,FALSE)</f>
        <v>✓</v>
      </c>
      <c r="W768" s="10">
        <f>VLOOKUP($A768,'[1]Post consultation'!$A:$W,23,FALSE)</f>
        <v>0</v>
      </c>
    </row>
    <row r="769" spans="1:23" x14ac:dyDescent="0.4">
      <c r="A769" s="11" t="s">
        <v>1544</v>
      </c>
      <c r="B769" s="9" t="s">
        <v>1545</v>
      </c>
      <c r="C769" s="9" t="s">
        <v>43</v>
      </c>
      <c r="D769" s="10" t="str">
        <f>VLOOKUP($A769,'[1]Post consultation'!$A:$W,4,FALSE)</f>
        <v>✓</v>
      </c>
      <c r="E769" s="10">
        <f>VLOOKUP($A769,'[1]Post consultation'!$A:$W,5,FALSE)</f>
        <v>0</v>
      </c>
      <c r="F769" s="10">
        <f>VLOOKUP($A769,'[1]Post consultation'!$A:$W,6,FALSE)</f>
        <v>0</v>
      </c>
      <c r="G769" s="10">
        <f>VLOOKUP($A769,'[1]Post consultation'!$A:$W,7,FALSE)</f>
        <v>0</v>
      </c>
      <c r="H769" s="10">
        <f>VLOOKUP($A769,'[1]Post consultation'!$A:$W,8,FALSE)</f>
        <v>0</v>
      </c>
      <c r="I769" s="10" t="str">
        <f>VLOOKUP($A769,'[1]Post consultation'!$A:$W,9,FALSE)</f>
        <v>✓</v>
      </c>
      <c r="J769" s="10" t="str">
        <f>VLOOKUP($A769,'[1]Post consultation'!$A:$W,10,FALSE)</f>
        <v>✓</v>
      </c>
      <c r="K769" s="10">
        <f>VLOOKUP($A769,'[1]Post consultation'!$A:$W,11,FALSE)</f>
        <v>0</v>
      </c>
      <c r="L769" s="10" t="str">
        <f>VLOOKUP($A769,'[1]Post consultation'!$A:$W,12,FALSE)</f>
        <v>✓</v>
      </c>
      <c r="M769" s="10">
        <f>VLOOKUP($A769,'[1]Post consultation'!$A:$W,13,FALSE)</f>
        <v>0</v>
      </c>
      <c r="N769" s="10">
        <f>VLOOKUP($A769,'[1]Post consultation'!$A:$W,14,FALSE)</f>
        <v>0</v>
      </c>
      <c r="O769" s="10">
        <f>VLOOKUP($A769,'[1]Post consultation'!$A:$W,15,FALSE)</f>
        <v>0</v>
      </c>
      <c r="P769" s="10">
        <f>VLOOKUP($A769,'[1]Post consultation'!$A:$W,16,FALSE)</f>
        <v>0</v>
      </c>
      <c r="Q769" s="10" t="str">
        <f>VLOOKUP($A769,'[1]Post consultation'!$A:$W,17,FALSE)</f>
        <v>✓</v>
      </c>
      <c r="R769" s="10">
        <f>VLOOKUP($A769,'[1]Post consultation'!$A:$W,18,FALSE)</f>
        <v>0</v>
      </c>
      <c r="S769" s="10">
        <f>VLOOKUP($A769,'[1]Post consultation'!$A:$W,19,FALSE)</f>
        <v>0</v>
      </c>
      <c r="T769" s="10">
        <f>VLOOKUP($A769,'[1]Post consultation'!$A:$W,20,FALSE)</f>
        <v>0</v>
      </c>
      <c r="U769" s="10" t="str">
        <f>VLOOKUP($A769,'[1]Post consultation'!$A:$W,21,FALSE)</f>
        <v>✓</v>
      </c>
      <c r="V769" s="10" t="str">
        <f>VLOOKUP($A769,'[1]Post consultation'!$A:$W,22,FALSE)</f>
        <v>✓</v>
      </c>
      <c r="W769" s="10">
        <f>VLOOKUP($A769,'[1]Post consultation'!$A:$W,23,FALSE)</f>
        <v>0</v>
      </c>
    </row>
    <row r="770" spans="1:23" x14ac:dyDescent="0.4">
      <c r="A770" s="8" t="s">
        <v>1546</v>
      </c>
      <c r="B770" s="9" t="s">
        <v>1547</v>
      </c>
      <c r="C770" s="9" t="s">
        <v>43</v>
      </c>
      <c r="D770" s="10" t="str">
        <f>VLOOKUP($A770,'[1]Post consultation'!$A:$W,4,FALSE)</f>
        <v>✓</v>
      </c>
      <c r="E770" s="10">
        <f>VLOOKUP($A770,'[1]Post consultation'!$A:$W,5,FALSE)</f>
        <v>0</v>
      </c>
      <c r="F770" s="10">
        <f>VLOOKUP($A770,'[1]Post consultation'!$A:$W,6,FALSE)</f>
        <v>0</v>
      </c>
      <c r="G770" s="10">
        <f>VLOOKUP($A770,'[1]Post consultation'!$A:$W,7,FALSE)</f>
        <v>0</v>
      </c>
      <c r="H770" s="10">
        <f>VLOOKUP($A770,'[1]Post consultation'!$A:$W,8,FALSE)</f>
        <v>0</v>
      </c>
      <c r="I770" s="10" t="str">
        <f>VLOOKUP($A770,'[1]Post consultation'!$A:$W,9,FALSE)</f>
        <v>✓</v>
      </c>
      <c r="J770" s="10" t="str">
        <f>VLOOKUP($A770,'[1]Post consultation'!$A:$W,10,FALSE)</f>
        <v>✓</v>
      </c>
      <c r="K770" s="10">
        <f>VLOOKUP($A770,'[1]Post consultation'!$A:$W,11,FALSE)</f>
        <v>0</v>
      </c>
      <c r="L770" s="10" t="str">
        <f>VLOOKUP($A770,'[1]Post consultation'!$A:$W,12,FALSE)</f>
        <v>✓</v>
      </c>
      <c r="M770" s="10">
        <f>VLOOKUP($A770,'[1]Post consultation'!$A:$W,13,FALSE)</f>
        <v>0</v>
      </c>
      <c r="N770" s="10">
        <f>VLOOKUP($A770,'[1]Post consultation'!$A:$W,14,FALSE)</f>
        <v>0</v>
      </c>
      <c r="O770" s="10">
        <f>VLOOKUP($A770,'[1]Post consultation'!$A:$W,15,FALSE)</f>
        <v>0</v>
      </c>
      <c r="P770" s="10">
        <f>VLOOKUP($A770,'[1]Post consultation'!$A:$W,16,FALSE)</f>
        <v>0</v>
      </c>
      <c r="Q770" s="10" t="str">
        <f>VLOOKUP($A770,'[1]Post consultation'!$A:$W,17,FALSE)</f>
        <v>✓</v>
      </c>
      <c r="R770" s="10">
        <f>VLOOKUP($A770,'[1]Post consultation'!$A:$W,18,FALSE)</f>
        <v>0</v>
      </c>
      <c r="S770" s="10">
        <f>VLOOKUP($A770,'[1]Post consultation'!$A:$W,19,FALSE)</f>
        <v>0</v>
      </c>
      <c r="T770" s="10">
        <f>VLOOKUP($A770,'[1]Post consultation'!$A:$W,20,FALSE)</f>
        <v>0</v>
      </c>
      <c r="U770" s="10">
        <f>VLOOKUP($A770,'[1]Post consultation'!$A:$W,21,FALSE)</f>
        <v>0</v>
      </c>
      <c r="V770" s="10">
        <f>VLOOKUP($A770,'[1]Post consultation'!$A:$W,22,FALSE)</f>
        <v>0</v>
      </c>
      <c r="W770" s="10">
        <f>VLOOKUP($A770,'[1]Post consultation'!$A:$W,23,FALSE)</f>
        <v>0</v>
      </c>
    </row>
    <row r="771" spans="1:23" x14ac:dyDescent="0.4">
      <c r="A771" s="8" t="s">
        <v>1548</v>
      </c>
      <c r="B771" s="9" t="s">
        <v>1549</v>
      </c>
      <c r="C771" s="9" t="s">
        <v>43</v>
      </c>
      <c r="D771" s="10" t="str">
        <f>VLOOKUP($A771,'[1]Post consultation'!$A:$W,4,FALSE)</f>
        <v>✓</v>
      </c>
      <c r="E771" s="10">
        <f>VLOOKUP($A771,'[1]Post consultation'!$A:$W,5,FALSE)</f>
        <v>0</v>
      </c>
      <c r="F771" s="10">
        <f>VLOOKUP($A771,'[1]Post consultation'!$A:$W,6,FALSE)</f>
        <v>0</v>
      </c>
      <c r="G771" s="10">
        <f>VLOOKUP($A771,'[1]Post consultation'!$A:$W,7,FALSE)</f>
        <v>0</v>
      </c>
      <c r="H771" s="10">
        <f>VLOOKUP($A771,'[1]Post consultation'!$A:$W,8,FALSE)</f>
        <v>0</v>
      </c>
      <c r="I771" s="10" t="str">
        <f>VLOOKUP($A771,'[1]Post consultation'!$A:$W,9,FALSE)</f>
        <v>✓</v>
      </c>
      <c r="J771" s="10" t="str">
        <f>VLOOKUP($A771,'[1]Post consultation'!$A:$W,10,FALSE)</f>
        <v>✓</v>
      </c>
      <c r="K771" s="10">
        <f>VLOOKUP($A771,'[1]Post consultation'!$A:$W,11,FALSE)</f>
        <v>0</v>
      </c>
      <c r="L771" s="10" t="str">
        <f>VLOOKUP($A771,'[1]Post consultation'!$A:$W,12,FALSE)</f>
        <v>✓</v>
      </c>
      <c r="M771" s="10">
        <f>VLOOKUP($A771,'[1]Post consultation'!$A:$W,13,FALSE)</f>
        <v>0</v>
      </c>
      <c r="N771" s="10">
        <f>VLOOKUP($A771,'[1]Post consultation'!$A:$W,14,FALSE)</f>
        <v>0</v>
      </c>
      <c r="O771" s="10">
        <f>VLOOKUP($A771,'[1]Post consultation'!$A:$W,15,FALSE)</f>
        <v>0</v>
      </c>
      <c r="P771" s="10">
        <f>VLOOKUP($A771,'[1]Post consultation'!$A:$W,16,FALSE)</f>
        <v>0</v>
      </c>
      <c r="Q771" s="10" t="str">
        <f>VLOOKUP($A771,'[1]Post consultation'!$A:$W,17,FALSE)</f>
        <v>✓</v>
      </c>
      <c r="R771" s="10">
        <f>VLOOKUP($A771,'[1]Post consultation'!$A:$W,18,FALSE)</f>
        <v>0</v>
      </c>
      <c r="S771" s="10">
        <f>VLOOKUP($A771,'[1]Post consultation'!$A:$W,19,FALSE)</f>
        <v>0</v>
      </c>
      <c r="T771" s="10">
        <f>VLOOKUP($A771,'[1]Post consultation'!$A:$W,20,FALSE)</f>
        <v>0</v>
      </c>
      <c r="U771" s="10" t="str">
        <f>VLOOKUP($A771,'[1]Post consultation'!$A:$W,21,FALSE)</f>
        <v>✓</v>
      </c>
      <c r="V771" s="10" t="str">
        <f>VLOOKUP($A771,'[1]Post consultation'!$A:$W,22,FALSE)</f>
        <v>✓</v>
      </c>
      <c r="W771" s="10">
        <f>VLOOKUP($A771,'[1]Post consultation'!$A:$W,23,FALSE)</f>
        <v>0</v>
      </c>
    </row>
    <row r="772" spans="1:23" x14ac:dyDescent="0.4">
      <c r="A772" s="8" t="s">
        <v>1550</v>
      </c>
      <c r="B772" s="9" t="s">
        <v>1551</v>
      </c>
      <c r="C772" s="9" t="s">
        <v>43</v>
      </c>
      <c r="D772" s="10" t="str">
        <f>VLOOKUP($A772,'[1]Post consultation'!$A:$W,4,FALSE)</f>
        <v>✓</v>
      </c>
      <c r="E772" s="10">
        <f>VLOOKUP($A772,'[1]Post consultation'!$A:$W,5,FALSE)</f>
        <v>0</v>
      </c>
      <c r="F772" s="10">
        <f>VLOOKUP($A772,'[1]Post consultation'!$A:$W,6,FALSE)</f>
        <v>0</v>
      </c>
      <c r="G772" s="10">
        <f>VLOOKUP($A772,'[1]Post consultation'!$A:$W,7,FALSE)</f>
        <v>0</v>
      </c>
      <c r="H772" s="10">
        <f>VLOOKUP($A772,'[1]Post consultation'!$A:$W,8,FALSE)</f>
        <v>0</v>
      </c>
      <c r="I772" s="10" t="str">
        <f>VLOOKUP($A772,'[1]Post consultation'!$A:$W,9,FALSE)</f>
        <v>✓</v>
      </c>
      <c r="J772" s="10" t="str">
        <f>VLOOKUP($A772,'[1]Post consultation'!$A:$W,10,FALSE)</f>
        <v>✓</v>
      </c>
      <c r="K772" s="10">
        <f>VLOOKUP($A772,'[1]Post consultation'!$A:$W,11,FALSE)</f>
        <v>0</v>
      </c>
      <c r="L772" s="10" t="str">
        <f>VLOOKUP($A772,'[1]Post consultation'!$A:$W,12,FALSE)</f>
        <v>✓</v>
      </c>
      <c r="M772" s="10">
        <f>VLOOKUP($A772,'[1]Post consultation'!$A:$W,13,FALSE)</f>
        <v>0</v>
      </c>
      <c r="N772" s="10">
        <f>VLOOKUP($A772,'[1]Post consultation'!$A:$W,14,FALSE)</f>
        <v>0</v>
      </c>
      <c r="O772" s="10">
        <f>VLOOKUP($A772,'[1]Post consultation'!$A:$W,15,FALSE)</f>
        <v>0</v>
      </c>
      <c r="P772" s="10">
        <f>VLOOKUP($A772,'[1]Post consultation'!$A:$W,16,FALSE)</f>
        <v>0</v>
      </c>
      <c r="Q772" s="10" t="str">
        <f>VLOOKUP($A772,'[1]Post consultation'!$A:$W,17,FALSE)</f>
        <v>✓</v>
      </c>
      <c r="R772" s="10">
        <f>VLOOKUP($A772,'[1]Post consultation'!$A:$W,18,FALSE)</f>
        <v>0</v>
      </c>
      <c r="S772" s="10">
        <f>VLOOKUP($A772,'[1]Post consultation'!$A:$W,19,FALSE)</f>
        <v>0</v>
      </c>
      <c r="T772" s="10">
        <f>VLOOKUP($A772,'[1]Post consultation'!$A:$W,20,FALSE)</f>
        <v>0</v>
      </c>
      <c r="U772" s="10">
        <f>VLOOKUP($A772,'[1]Post consultation'!$A:$W,21,FALSE)</f>
        <v>0</v>
      </c>
      <c r="V772" s="10">
        <f>VLOOKUP($A772,'[1]Post consultation'!$A:$W,22,FALSE)</f>
        <v>0</v>
      </c>
      <c r="W772" s="10">
        <f>VLOOKUP($A772,'[1]Post consultation'!$A:$W,23,FALSE)</f>
        <v>0</v>
      </c>
    </row>
    <row r="773" spans="1:23" x14ac:dyDescent="0.4">
      <c r="A773" s="11" t="s">
        <v>1552</v>
      </c>
      <c r="B773" s="9" t="s">
        <v>1553</v>
      </c>
      <c r="C773" s="9" t="s">
        <v>43</v>
      </c>
      <c r="D773" s="10" t="str">
        <f>VLOOKUP($A773,'[1]Post consultation'!$A:$W,4,FALSE)</f>
        <v>✓</v>
      </c>
      <c r="E773" s="10">
        <f>VLOOKUP($A773,'[1]Post consultation'!$A:$W,5,FALSE)</f>
        <v>0</v>
      </c>
      <c r="F773" s="10">
        <f>VLOOKUP($A773,'[1]Post consultation'!$A:$W,6,FALSE)</f>
        <v>0</v>
      </c>
      <c r="G773" s="10">
        <f>VLOOKUP($A773,'[1]Post consultation'!$A:$W,7,FALSE)</f>
        <v>0</v>
      </c>
      <c r="H773" s="10">
        <f>VLOOKUP($A773,'[1]Post consultation'!$A:$W,8,FALSE)</f>
        <v>0</v>
      </c>
      <c r="I773" s="10" t="str">
        <f>VLOOKUP($A773,'[1]Post consultation'!$A:$W,9,FALSE)</f>
        <v>✓</v>
      </c>
      <c r="J773" s="10" t="str">
        <f>VLOOKUP($A773,'[1]Post consultation'!$A:$W,10,FALSE)</f>
        <v>✓</v>
      </c>
      <c r="K773" s="10">
        <f>VLOOKUP($A773,'[1]Post consultation'!$A:$W,11,FALSE)</f>
        <v>0</v>
      </c>
      <c r="L773" s="10" t="str">
        <f>VLOOKUP($A773,'[1]Post consultation'!$A:$W,12,FALSE)</f>
        <v>✓</v>
      </c>
      <c r="M773" s="10">
        <f>VLOOKUP($A773,'[1]Post consultation'!$A:$W,13,FALSE)</f>
        <v>0</v>
      </c>
      <c r="N773" s="10">
        <f>VLOOKUP($A773,'[1]Post consultation'!$A:$W,14,FALSE)</f>
        <v>0</v>
      </c>
      <c r="O773" s="10">
        <f>VLOOKUP($A773,'[1]Post consultation'!$A:$W,15,FALSE)</f>
        <v>0</v>
      </c>
      <c r="P773" s="10">
        <f>VLOOKUP($A773,'[1]Post consultation'!$A:$W,16,FALSE)</f>
        <v>0</v>
      </c>
      <c r="Q773" s="10" t="str">
        <f>VLOOKUP($A773,'[1]Post consultation'!$A:$W,17,FALSE)</f>
        <v>✓</v>
      </c>
      <c r="R773" s="10">
        <f>VLOOKUP($A773,'[1]Post consultation'!$A:$W,18,FALSE)</f>
        <v>0</v>
      </c>
      <c r="S773" s="10">
        <f>VLOOKUP($A773,'[1]Post consultation'!$A:$W,19,FALSE)</f>
        <v>0</v>
      </c>
      <c r="T773" s="10">
        <f>VLOOKUP($A773,'[1]Post consultation'!$A:$W,20,FALSE)</f>
        <v>0</v>
      </c>
      <c r="U773" s="10">
        <f>VLOOKUP($A773,'[1]Post consultation'!$A:$W,21,FALSE)</f>
        <v>0</v>
      </c>
      <c r="V773" s="10">
        <f>VLOOKUP($A773,'[1]Post consultation'!$A:$W,22,FALSE)</f>
        <v>0</v>
      </c>
      <c r="W773" s="10">
        <f>VLOOKUP($A773,'[1]Post consultation'!$A:$W,23,FALSE)</f>
        <v>0</v>
      </c>
    </row>
    <row r="774" spans="1:23" x14ac:dyDescent="0.4">
      <c r="A774" s="11" t="s">
        <v>1554</v>
      </c>
      <c r="B774" s="9" t="s">
        <v>1555</v>
      </c>
      <c r="C774" s="9" t="s">
        <v>1495</v>
      </c>
      <c r="D774" s="10" t="str">
        <f>VLOOKUP($A774,'[1]Post consultation'!$A:$W,4,FALSE)</f>
        <v>✓</v>
      </c>
      <c r="E774" s="10">
        <f>VLOOKUP($A774,'[1]Post consultation'!$A:$W,5,FALSE)</f>
        <v>0</v>
      </c>
      <c r="F774" s="10">
        <f>VLOOKUP($A774,'[1]Post consultation'!$A:$W,6,FALSE)</f>
        <v>0</v>
      </c>
      <c r="G774" s="10">
        <f>VLOOKUP($A774,'[1]Post consultation'!$A:$W,7,FALSE)</f>
        <v>0</v>
      </c>
      <c r="H774" s="10">
        <f>VLOOKUP($A774,'[1]Post consultation'!$A:$W,8,FALSE)</f>
        <v>0</v>
      </c>
      <c r="I774" s="10">
        <f>VLOOKUP($A774,'[1]Post consultation'!$A:$W,9,FALSE)</f>
        <v>0</v>
      </c>
      <c r="J774" s="10" t="str">
        <f>VLOOKUP($A774,'[1]Post consultation'!$A:$W,10,FALSE)</f>
        <v>✓</v>
      </c>
      <c r="K774" s="10">
        <f>VLOOKUP($A774,'[1]Post consultation'!$A:$W,11,FALSE)</f>
        <v>0</v>
      </c>
      <c r="L774" s="10" t="str">
        <f>VLOOKUP($A774,'[1]Post consultation'!$A:$W,12,FALSE)</f>
        <v>✓</v>
      </c>
      <c r="M774" s="10">
        <f>VLOOKUP($A774,'[1]Post consultation'!$A:$W,13,FALSE)</f>
        <v>0</v>
      </c>
      <c r="N774" s="10">
        <f>VLOOKUP($A774,'[1]Post consultation'!$A:$W,14,FALSE)</f>
        <v>0</v>
      </c>
      <c r="O774" s="10">
        <f>VLOOKUP($A774,'[1]Post consultation'!$A:$W,15,FALSE)</f>
        <v>0</v>
      </c>
      <c r="P774" s="10">
        <f>VLOOKUP($A774,'[1]Post consultation'!$A:$W,16,FALSE)</f>
        <v>0</v>
      </c>
      <c r="Q774" s="10" t="str">
        <f>VLOOKUP($A774,'[1]Post consultation'!$A:$W,17,FALSE)</f>
        <v>✓</v>
      </c>
      <c r="R774" s="10">
        <f>VLOOKUP($A774,'[1]Post consultation'!$A:$W,18,FALSE)</f>
        <v>0</v>
      </c>
      <c r="S774" s="10">
        <f>VLOOKUP($A774,'[1]Post consultation'!$A:$W,19,FALSE)</f>
        <v>0</v>
      </c>
      <c r="T774" s="10">
        <f>VLOOKUP($A774,'[1]Post consultation'!$A:$W,20,FALSE)</f>
        <v>0</v>
      </c>
      <c r="U774" s="10">
        <f>VLOOKUP($A774,'[1]Post consultation'!$A:$W,21,FALSE)</f>
        <v>0</v>
      </c>
      <c r="V774" s="10">
        <f>VLOOKUP($A774,'[1]Post consultation'!$A:$W,22,FALSE)</f>
        <v>0</v>
      </c>
      <c r="W774" s="10">
        <f>VLOOKUP($A774,'[1]Post consultation'!$A:$W,23,FALSE)</f>
        <v>0</v>
      </c>
    </row>
    <row r="775" spans="1:23" x14ac:dyDescent="0.4">
      <c r="A775" s="11" t="s">
        <v>1556</v>
      </c>
      <c r="B775" s="9" t="s">
        <v>1557</v>
      </c>
      <c r="C775" s="9" t="s">
        <v>43</v>
      </c>
      <c r="D775" s="10" t="str">
        <f>VLOOKUP($A775,'[1]Post consultation'!$A:$W,4,FALSE)</f>
        <v>✓</v>
      </c>
      <c r="E775" s="10">
        <f>VLOOKUP($A775,'[1]Post consultation'!$A:$W,5,FALSE)</f>
        <v>0</v>
      </c>
      <c r="F775" s="10">
        <f>VLOOKUP($A775,'[1]Post consultation'!$A:$W,6,FALSE)</f>
        <v>0</v>
      </c>
      <c r="G775" s="10">
        <f>VLOOKUP($A775,'[1]Post consultation'!$A:$W,7,FALSE)</f>
        <v>0</v>
      </c>
      <c r="H775" s="10">
        <f>VLOOKUP($A775,'[1]Post consultation'!$A:$W,8,FALSE)</f>
        <v>0</v>
      </c>
      <c r="I775" s="10" t="str">
        <f>VLOOKUP($A775,'[1]Post consultation'!$A:$W,9,FALSE)</f>
        <v>✓</v>
      </c>
      <c r="J775" s="10" t="str">
        <f>VLOOKUP($A775,'[1]Post consultation'!$A:$W,10,FALSE)</f>
        <v>✓</v>
      </c>
      <c r="K775" s="10">
        <f>VLOOKUP($A775,'[1]Post consultation'!$A:$W,11,FALSE)</f>
        <v>0</v>
      </c>
      <c r="L775" s="10" t="str">
        <f>VLOOKUP($A775,'[1]Post consultation'!$A:$W,12,FALSE)</f>
        <v>✓</v>
      </c>
      <c r="M775" s="10">
        <f>VLOOKUP($A775,'[1]Post consultation'!$A:$W,13,FALSE)</f>
        <v>0</v>
      </c>
      <c r="N775" s="10">
        <f>VLOOKUP($A775,'[1]Post consultation'!$A:$W,14,FALSE)</f>
        <v>0</v>
      </c>
      <c r="O775" s="10">
        <f>VLOOKUP($A775,'[1]Post consultation'!$A:$W,15,FALSE)</f>
        <v>0</v>
      </c>
      <c r="P775" s="10">
        <f>VLOOKUP($A775,'[1]Post consultation'!$A:$W,16,FALSE)</f>
        <v>0</v>
      </c>
      <c r="Q775" s="10" t="str">
        <f>VLOOKUP($A775,'[1]Post consultation'!$A:$W,17,FALSE)</f>
        <v>✓</v>
      </c>
      <c r="R775" s="10">
        <f>VLOOKUP($A775,'[1]Post consultation'!$A:$W,18,FALSE)</f>
        <v>0</v>
      </c>
      <c r="S775" s="10">
        <f>VLOOKUP($A775,'[1]Post consultation'!$A:$W,19,FALSE)</f>
        <v>0</v>
      </c>
      <c r="T775" s="10">
        <f>VLOOKUP($A775,'[1]Post consultation'!$A:$W,20,FALSE)</f>
        <v>0</v>
      </c>
      <c r="U775" s="10">
        <f>VLOOKUP($A775,'[1]Post consultation'!$A:$W,21,FALSE)</f>
        <v>0</v>
      </c>
      <c r="V775" s="10">
        <f>VLOOKUP($A775,'[1]Post consultation'!$A:$W,22,FALSE)</f>
        <v>0</v>
      </c>
      <c r="W775" s="10">
        <f>VLOOKUP($A775,'[1]Post consultation'!$A:$W,23,FALSE)</f>
        <v>0</v>
      </c>
    </row>
    <row r="776" spans="1:23" x14ac:dyDescent="0.4">
      <c r="A776" s="11" t="s">
        <v>1558</v>
      </c>
      <c r="B776" s="9" t="s">
        <v>1559</v>
      </c>
      <c r="C776" s="9" t="s">
        <v>43</v>
      </c>
      <c r="D776" s="10" t="str">
        <f>VLOOKUP($A776,'[1]Post consultation'!$A:$W,4,FALSE)</f>
        <v>✓</v>
      </c>
      <c r="E776" s="10">
        <f>VLOOKUP($A776,'[1]Post consultation'!$A:$W,5,FALSE)</f>
        <v>0</v>
      </c>
      <c r="F776" s="10">
        <f>VLOOKUP($A776,'[1]Post consultation'!$A:$W,6,FALSE)</f>
        <v>0</v>
      </c>
      <c r="G776" s="10">
        <f>VLOOKUP($A776,'[1]Post consultation'!$A:$W,7,FALSE)</f>
        <v>0</v>
      </c>
      <c r="H776" s="10">
        <f>VLOOKUP($A776,'[1]Post consultation'!$A:$W,8,FALSE)</f>
        <v>0</v>
      </c>
      <c r="I776" s="10" t="str">
        <f>VLOOKUP($A776,'[1]Post consultation'!$A:$W,9,FALSE)</f>
        <v>✓</v>
      </c>
      <c r="J776" s="10" t="str">
        <f>VLOOKUP($A776,'[1]Post consultation'!$A:$W,10,FALSE)</f>
        <v>✓</v>
      </c>
      <c r="K776" s="10" t="str">
        <f>VLOOKUP($A776,'[1]Post consultation'!$A:$W,11,FALSE)</f>
        <v>✓</v>
      </c>
      <c r="L776" s="10" t="str">
        <f>VLOOKUP($A776,'[1]Post consultation'!$A:$W,12,FALSE)</f>
        <v>✓</v>
      </c>
      <c r="M776" s="10">
        <f>VLOOKUP($A776,'[1]Post consultation'!$A:$W,13,FALSE)</f>
        <v>0</v>
      </c>
      <c r="N776" s="10">
        <f>VLOOKUP($A776,'[1]Post consultation'!$A:$W,14,FALSE)</f>
        <v>0</v>
      </c>
      <c r="O776" s="10">
        <f>VLOOKUP($A776,'[1]Post consultation'!$A:$W,15,FALSE)</f>
        <v>0</v>
      </c>
      <c r="P776" s="10">
        <f>VLOOKUP($A776,'[1]Post consultation'!$A:$W,16,FALSE)</f>
        <v>0</v>
      </c>
      <c r="Q776" s="10" t="str">
        <f>VLOOKUP($A776,'[1]Post consultation'!$A:$W,17,FALSE)</f>
        <v>✓</v>
      </c>
      <c r="R776" s="10">
        <f>VLOOKUP($A776,'[1]Post consultation'!$A:$W,18,FALSE)</f>
        <v>0</v>
      </c>
      <c r="S776" s="10">
        <f>VLOOKUP($A776,'[1]Post consultation'!$A:$W,19,FALSE)</f>
        <v>0</v>
      </c>
      <c r="T776" s="10">
        <f>VLOOKUP($A776,'[1]Post consultation'!$A:$W,20,FALSE)</f>
        <v>0</v>
      </c>
      <c r="U776" s="10">
        <f>VLOOKUP($A776,'[1]Post consultation'!$A:$W,21,FALSE)</f>
        <v>0</v>
      </c>
      <c r="V776" s="10">
        <f>VLOOKUP($A776,'[1]Post consultation'!$A:$W,22,FALSE)</f>
        <v>0</v>
      </c>
      <c r="W776" s="10">
        <f>VLOOKUP($A776,'[1]Post consultation'!$A:$W,23,FALSE)</f>
        <v>0</v>
      </c>
    </row>
    <row r="777" spans="1:23" x14ac:dyDescent="0.4">
      <c r="A777" s="11" t="s">
        <v>1560</v>
      </c>
      <c r="B777" s="9" t="s">
        <v>623</v>
      </c>
      <c r="C777" s="9" t="s">
        <v>43</v>
      </c>
      <c r="D777" s="10" t="str">
        <f>VLOOKUP($A777,'[1]Post consultation'!$A:$W,4,FALSE)</f>
        <v>✓</v>
      </c>
      <c r="E777" s="10">
        <f>VLOOKUP($A777,'[1]Post consultation'!$A:$W,5,FALSE)</f>
        <v>0</v>
      </c>
      <c r="F777" s="10">
        <f>VLOOKUP($A777,'[1]Post consultation'!$A:$W,6,FALSE)</f>
        <v>0</v>
      </c>
      <c r="G777" s="10">
        <f>VLOOKUP($A777,'[1]Post consultation'!$A:$W,7,FALSE)</f>
        <v>0</v>
      </c>
      <c r="H777" s="10">
        <f>VLOOKUP($A777,'[1]Post consultation'!$A:$W,8,FALSE)</f>
        <v>0</v>
      </c>
      <c r="I777" s="10">
        <f>VLOOKUP($A777,'[1]Post consultation'!$A:$W,9,FALSE)</f>
        <v>0</v>
      </c>
      <c r="J777" s="10" t="str">
        <f>VLOOKUP($A777,'[1]Post consultation'!$A:$W,10,FALSE)</f>
        <v>✓</v>
      </c>
      <c r="K777" s="10">
        <f>VLOOKUP($A777,'[1]Post consultation'!$A:$W,11,FALSE)</f>
        <v>0</v>
      </c>
      <c r="L777" s="10" t="str">
        <f>VLOOKUP($A777,'[1]Post consultation'!$A:$W,12,FALSE)</f>
        <v>✓</v>
      </c>
      <c r="M777" s="10">
        <f>VLOOKUP($A777,'[1]Post consultation'!$A:$W,13,FALSE)</f>
        <v>0</v>
      </c>
      <c r="N777" s="10">
        <f>VLOOKUP($A777,'[1]Post consultation'!$A:$W,14,FALSE)</f>
        <v>0</v>
      </c>
      <c r="O777" s="10">
        <f>VLOOKUP($A777,'[1]Post consultation'!$A:$W,15,FALSE)</f>
        <v>0</v>
      </c>
      <c r="P777" s="10">
        <f>VLOOKUP($A777,'[1]Post consultation'!$A:$W,16,FALSE)</f>
        <v>0</v>
      </c>
      <c r="Q777" s="10" t="str">
        <f>VLOOKUP($A777,'[1]Post consultation'!$A:$W,17,FALSE)</f>
        <v>✓</v>
      </c>
      <c r="R777" s="10">
        <f>VLOOKUP($A777,'[1]Post consultation'!$A:$W,18,FALSE)</f>
        <v>0</v>
      </c>
      <c r="S777" s="10">
        <f>VLOOKUP($A777,'[1]Post consultation'!$A:$W,19,FALSE)</f>
        <v>0</v>
      </c>
      <c r="T777" s="10">
        <f>VLOOKUP($A777,'[1]Post consultation'!$A:$W,20,FALSE)</f>
        <v>0</v>
      </c>
      <c r="U777" s="10">
        <f>VLOOKUP($A777,'[1]Post consultation'!$A:$W,21,FALSE)</f>
        <v>0</v>
      </c>
      <c r="V777" s="10">
        <f>VLOOKUP($A777,'[1]Post consultation'!$A:$W,22,FALSE)</f>
        <v>0</v>
      </c>
      <c r="W777" s="10">
        <f>VLOOKUP($A777,'[1]Post consultation'!$A:$W,23,FALSE)</f>
        <v>0</v>
      </c>
    </row>
    <row r="778" spans="1:23" x14ac:dyDescent="0.4">
      <c r="A778" s="11" t="s">
        <v>1561</v>
      </c>
      <c r="B778" s="9" t="s">
        <v>1562</v>
      </c>
      <c r="C778" s="9" t="s">
        <v>1532</v>
      </c>
      <c r="D778" s="10" t="str">
        <f>VLOOKUP($A778,'[1]Post consultation'!$A:$W,4,FALSE)</f>
        <v>✓</v>
      </c>
      <c r="E778" s="10">
        <f>VLOOKUP($A778,'[1]Post consultation'!$A:$W,5,FALSE)</f>
        <v>0</v>
      </c>
      <c r="F778" s="10">
        <f>VLOOKUP($A778,'[1]Post consultation'!$A:$W,6,FALSE)</f>
        <v>0</v>
      </c>
      <c r="G778" s="10">
        <f>VLOOKUP($A778,'[1]Post consultation'!$A:$W,7,FALSE)</f>
        <v>0</v>
      </c>
      <c r="H778" s="10">
        <f>VLOOKUP($A778,'[1]Post consultation'!$A:$W,8,FALSE)</f>
        <v>0</v>
      </c>
      <c r="I778" s="10">
        <f>VLOOKUP($A778,'[1]Post consultation'!$A:$W,9,FALSE)</f>
        <v>0</v>
      </c>
      <c r="J778" s="10" t="str">
        <f>VLOOKUP($A778,'[1]Post consultation'!$A:$W,10,FALSE)</f>
        <v>✓</v>
      </c>
      <c r="K778" s="10">
        <f>VLOOKUP($A778,'[1]Post consultation'!$A:$W,11,FALSE)</f>
        <v>0</v>
      </c>
      <c r="L778" s="10" t="str">
        <f>VLOOKUP($A778,'[1]Post consultation'!$A:$W,12,FALSE)</f>
        <v>✓</v>
      </c>
      <c r="M778" s="10">
        <f>VLOOKUP($A778,'[1]Post consultation'!$A:$W,13,FALSE)</f>
        <v>0</v>
      </c>
      <c r="N778" s="10">
        <f>VLOOKUP($A778,'[1]Post consultation'!$A:$W,14,FALSE)</f>
        <v>0</v>
      </c>
      <c r="O778" s="10">
        <f>VLOOKUP($A778,'[1]Post consultation'!$A:$W,15,FALSE)</f>
        <v>0</v>
      </c>
      <c r="P778" s="10">
        <f>VLOOKUP($A778,'[1]Post consultation'!$A:$W,16,FALSE)</f>
        <v>0</v>
      </c>
      <c r="Q778" s="10" t="str">
        <f>VLOOKUP($A778,'[1]Post consultation'!$A:$W,17,FALSE)</f>
        <v>✓</v>
      </c>
      <c r="R778" s="10">
        <f>VLOOKUP($A778,'[1]Post consultation'!$A:$W,18,FALSE)</f>
        <v>0</v>
      </c>
      <c r="S778" s="10">
        <f>VLOOKUP($A778,'[1]Post consultation'!$A:$W,19,FALSE)</f>
        <v>0</v>
      </c>
      <c r="T778" s="10">
        <f>VLOOKUP($A778,'[1]Post consultation'!$A:$W,20,FALSE)</f>
        <v>0</v>
      </c>
      <c r="U778" s="10" t="str">
        <f>VLOOKUP($A778,'[1]Post consultation'!$A:$W,21,FALSE)</f>
        <v>✓</v>
      </c>
      <c r="V778" s="10">
        <f>VLOOKUP($A778,'[1]Post consultation'!$A:$W,22,FALSE)</f>
        <v>0</v>
      </c>
      <c r="W778" s="10">
        <f>VLOOKUP($A778,'[1]Post consultation'!$A:$W,23,FALSE)</f>
        <v>0</v>
      </c>
    </row>
    <row r="779" spans="1:23" x14ac:dyDescent="0.4">
      <c r="A779" s="11" t="s">
        <v>1563</v>
      </c>
      <c r="B779" s="9" t="s">
        <v>1564</v>
      </c>
      <c r="C779" s="9" t="s">
        <v>43</v>
      </c>
      <c r="D779" s="10" t="str">
        <f>VLOOKUP($A779,'[1]Post consultation'!$A:$W,4,FALSE)</f>
        <v>✓</v>
      </c>
      <c r="E779" s="10">
        <f>VLOOKUP($A779,'[1]Post consultation'!$A:$W,5,FALSE)</f>
        <v>0</v>
      </c>
      <c r="F779" s="10">
        <f>VLOOKUP($A779,'[1]Post consultation'!$A:$W,6,FALSE)</f>
        <v>0</v>
      </c>
      <c r="G779" s="10">
        <f>VLOOKUP($A779,'[1]Post consultation'!$A:$W,7,FALSE)</f>
        <v>0</v>
      </c>
      <c r="H779" s="10">
        <f>VLOOKUP($A779,'[1]Post consultation'!$A:$W,8,FALSE)</f>
        <v>0</v>
      </c>
      <c r="I779" s="10" t="str">
        <f>VLOOKUP($A779,'[1]Post consultation'!$A:$W,9,FALSE)</f>
        <v>✓</v>
      </c>
      <c r="J779" s="10" t="str">
        <f>VLOOKUP($A779,'[1]Post consultation'!$A:$W,10,FALSE)</f>
        <v>✓</v>
      </c>
      <c r="K779" s="10">
        <f>VLOOKUP($A779,'[1]Post consultation'!$A:$W,11,FALSE)</f>
        <v>0</v>
      </c>
      <c r="L779" s="10" t="str">
        <f>VLOOKUP($A779,'[1]Post consultation'!$A:$W,12,FALSE)</f>
        <v>✓</v>
      </c>
      <c r="M779" s="10">
        <f>VLOOKUP($A779,'[1]Post consultation'!$A:$W,13,FALSE)</f>
        <v>0</v>
      </c>
      <c r="N779" s="10">
        <f>VLOOKUP($A779,'[1]Post consultation'!$A:$W,14,FALSE)</f>
        <v>0</v>
      </c>
      <c r="O779" s="10">
        <f>VLOOKUP($A779,'[1]Post consultation'!$A:$W,15,FALSE)</f>
        <v>0</v>
      </c>
      <c r="P779" s="10">
        <f>VLOOKUP($A779,'[1]Post consultation'!$A:$W,16,FALSE)</f>
        <v>0</v>
      </c>
      <c r="Q779" s="10" t="str">
        <f>VLOOKUP($A779,'[1]Post consultation'!$A:$W,17,FALSE)</f>
        <v>✓</v>
      </c>
      <c r="R779" s="10">
        <f>VLOOKUP($A779,'[1]Post consultation'!$A:$W,18,FALSE)</f>
        <v>0</v>
      </c>
      <c r="S779" s="10">
        <f>VLOOKUP($A779,'[1]Post consultation'!$A:$W,19,FALSE)</f>
        <v>0</v>
      </c>
      <c r="T779" s="10">
        <f>VLOOKUP($A779,'[1]Post consultation'!$A:$W,20,FALSE)</f>
        <v>0</v>
      </c>
      <c r="U779" s="10" t="str">
        <f>VLOOKUP($A779,'[1]Post consultation'!$A:$W,21,FALSE)</f>
        <v>✓</v>
      </c>
      <c r="V779" s="10" t="str">
        <f>VLOOKUP($A779,'[1]Post consultation'!$A:$W,22,FALSE)</f>
        <v>✓</v>
      </c>
      <c r="W779" s="10">
        <f>VLOOKUP($A779,'[1]Post consultation'!$A:$W,23,FALSE)</f>
        <v>0</v>
      </c>
    </row>
    <row r="780" spans="1:23" x14ac:dyDescent="0.4">
      <c r="A780" s="11" t="s">
        <v>1565</v>
      </c>
      <c r="B780" s="9" t="s">
        <v>1566</v>
      </c>
      <c r="C780" s="9" t="s">
        <v>43</v>
      </c>
      <c r="D780" s="10" t="str">
        <f>VLOOKUP($A780,'[1]Post consultation'!$A:$W,4,FALSE)</f>
        <v>✓</v>
      </c>
      <c r="E780" s="10">
        <f>VLOOKUP($A780,'[1]Post consultation'!$A:$W,5,FALSE)</f>
        <v>0</v>
      </c>
      <c r="F780" s="10">
        <f>VLOOKUP($A780,'[1]Post consultation'!$A:$W,6,FALSE)</f>
        <v>0</v>
      </c>
      <c r="G780" s="10">
        <f>VLOOKUP($A780,'[1]Post consultation'!$A:$W,7,FALSE)</f>
        <v>0</v>
      </c>
      <c r="H780" s="10">
        <f>VLOOKUP($A780,'[1]Post consultation'!$A:$W,8,FALSE)</f>
        <v>0</v>
      </c>
      <c r="I780" s="10">
        <f>VLOOKUP($A780,'[1]Post consultation'!$A:$W,9,FALSE)</f>
        <v>0</v>
      </c>
      <c r="J780" s="10" t="str">
        <f>VLOOKUP($A780,'[1]Post consultation'!$A:$W,10,FALSE)</f>
        <v>✓</v>
      </c>
      <c r="K780" s="10">
        <f>VLOOKUP($A780,'[1]Post consultation'!$A:$W,11,FALSE)</f>
        <v>0</v>
      </c>
      <c r="L780" s="10" t="str">
        <f>VLOOKUP($A780,'[1]Post consultation'!$A:$W,12,FALSE)</f>
        <v>✓</v>
      </c>
      <c r="M780" s="10">
        <f>VLOOKUP($A780,'[1]Post consultation'!$A:$W,13,FALSE)</f>
        <v>0</v>
      </c>
      <c r="N780" s="10">
        <f>VLOOKUP($A780,'[1]Post consultation'!$A:$W,14,FALSE)</f>
        <v>0</v>
      </c>
      <c r="O780" s="10">
        <f>VLOOKUP($A780,'[1]Post consultation'!$A:$W,15,FALSE)</f>
        <v>0</v>
      </c>
      <c r="P780" s="10">
        <f>VLOOKUP($A780,'[1]Post consultation'!$A:$W,16,FALSE)</f>
        <v>0</v>
      </c>
      <c r="Q780" s="10" t="str">
        <f>VLOOKUP($A780,'[1]Post consultation'!$A:$W,17,FALSE)</f>
        <v>✓</v>
      </c>
      <c r="R780" s="10">
        <f>VLOOKUP($A780,'[1]Post consultation'!$A:$W,18,FALSE)</f>
        <v>0</v>
      </c>
      <c r="S780" s="10">
        <f>VLOOKUP($A780,'[1]Post consultation'!$A:$W,19,FALSE)</f>
        <v>0</v>
      </c>
      <c r="T780" s="10">
        <f>VLOOKUP($A780,'[1]Post consultation'!$A:$W,20,FALSE)</f>
        <v>0</v>
      </c>
      <c r="U780" s="10">
        <f>VLOOKUP($A780,'[1]Post consultation'!$A:$W,21,FALSE)</f>
        <v>0</v>
      </c>
      <c r="V780" s="10">
        <f>VLOOKUP($A780,'[1]Post consultation'!$A:$W,22,FALSE)</f>
        <v>0</v>
      </c>
      <c r="W780" s="10">
        <f>VLOOKUP($A780,'[1]Post consultation'!$A:$W,23,FALSE)</f>
        <v>0</v>
      </c>
    </row>
    <row r="781" spans="1:23" x14ac:dyDescent="0.4">
      <c r="A781" s="11" t="s">
        <v>1567</v>
      </c>
      <c r="B781" s="9" t="s">
        <v>1568</v>
      </c>
      <c r="C781" s="9" t="s">
        <v>43</v>
      </c>
      <c r="D781" s="10" t="str">
        <f>VLOOKUP($A781,'[1]Post consultation'!$A:$W,4,FALSE)</f>
        <v>✓</v>
      </c>
      <c r="E781" s="10">
        <f>VLOOKUP($A781,'[1]Post consultation'!$A:$W,5,FALSE)</f>
        <v>0</v>
      </c>
      <c r="F781" s="10">
        <f>VLOOKUP($A781,'[1]Post consultation'!$A:$W,6,FALSE)</f>
        <v>0</v>
      </c>
      <c r="G781" s="10">
        <f>VLOOKUP($A781,'[1]Post consultation'!$A:$W,7,FALSE)</f>
        <v>0</v>
      </c>
      <c r="H781" s="10">
        <f>VLOOKUP($A781,'[1]Post consultation'!$A:$W,8,FALSE)</f>
        <v>0</v>
      </c>
      <c r="I781" s="10">
        <f>VLOOKUP($A781,'[1]Post consultation'!$A:$W,9,FALSE)</f>
        <v>0</v>
      </c>
      <c r="J781" s="10" t="str">
        <f>VLOOKUP($A781,'[1]Post consultation'!$A:$W,10,FALSE)</f>
        <v>✓</v>
      </c>
      <c r="K781" s="10">
        <f>VLOOKUP($A781,'[1]Post consultation'!$A:$W,11,FALSE)</f>
        <v>0</v>
      </c>
      <c r="L781" s="10" t="str">
        <f>VLOOKUP($A781,'[1]Post consultation'!$A:$W,12,FALSE)</f>
        <v>✓</v>
      </c>
      <c r="M781" s="10">
        <f>VLOOKUP($A781,'[1]Post consultation'!$A:$W,13,FALSE)</f>
        <v>0</v>
      </c>
      <c r="N781" s="10">
        <f>VLOOKUP($A781,'[1]Post consultation'!$A:$W,14,FALSE)</f>
        <v>0</v>
      </c>
      <c r="O781" s="10">
        <f>VLOOKUP($A781,'[1]Post consultation'!$A:$W,15,FALSE)</f>
        <v>0</v>
      </c>
      <c r="P781" s="10">
        <f>VLOOKUP($A781,'[1]Post consultation'!$A:$W,16,FALSE)</f>
        <v>0</v>
      </c>
      <c r="Q781" s="10" t="str">
        <f>VLOOKUP($A781,'[1]Post consultation'!$A:$W,17,FALSE)</f>
        <v>✓</v>
      </c>
      <c r="R781" s="10">
        <f>VLOOKUP($A781,'[1]Post consultation'!$A:$W,18,FALSE)</f>
        <v>0</v>
      </c>
      <c r="S781" s="10">
        <f>VLOOKUP($A781,'[1]Post consultation'!$A:$W,19,FALSE)</f>
        <v>0</v>
      </c>
      <c r="T781" s="10">
        <f>VLOOKUP($A781,'[1]Post consultation'!$A:$W,20,FALSE)</f>
        <v>0</v>
      </c>
      <c r="U781" s="10" t="str">
        <f>VLOOKUP($A781,'[1]Post consultation'!$A:$W,21,FALSE)</f>
        <v>✓</v>
      </c>
      <c r="V781" s="10" t="str">
        <f>VLOOKUP($A781,'[1]Post consultation'!$A:$W,22,FALSE)</f>
        <v>✓</v>
      </c>
      <c r="W781" s="10">
        <f>VLOOKUP($A781,'[1]Post consultation'!$A:$W,23,FALSE)</f>
        <v>0</v>
      </c>
    </row>
    <row r="782" spans="1:23" x14ac:dyDescent="0.4">
      <c r="A782" s="11" t="s">
        <v>1569</v>
      </c>
      <c r="B782" s="9" t="s">
        <v>1570</v>
      </c>
      <c r="C782" s="9" t="s">
        <v>43</v>
      </c>
      <c r="D782" s="10" t="str">
        <f>VLOOKUP($A782,'[1]Post consultation'!$A:$W,4,FALSE)</f>
        <v>✓</v>
      </c>
      <c r="E782" s="10">
        <f>VLOOKUP($A782,'[1]Post consultation'!$A:$W,5,FALSE)</f>
        <v>0</v>
      </c>
      <c r="F782" s="10">
        <f>VLOOKUP($A782,'[1]Post consultation'!$A:$W,6,FALSE)</f>
        <v>0</v>
      </c>
      <c r="G782" s="10">
        <f>VLOOKUP($A782,'[1]Post consultation'!$A:$W,7,FALSE)</f>
        <v>0</v>
      </c>
      <c r="H782" s="10">
        <f>VLOOKUP($A782,'[1]Post consultation'!$A:$W,8,FALSE)</f>
        <v>0</v>
      </c>
      <c r="I782" s="10" t="str">
        <f>VLOOKUP($A782,'[1]Post consultation'!$A:$W,9,FALSE)</f>
        <v>✓</v>
      </c>
      <c r="J782" s="10" t="str">
        <f>VLOOKUP($A782,'[1]Post consultation'!$A:$W,10,FALSE)</f>
        <v>✓</v>
      </c>
      <c r="K782" s="10">
        <f>VLOOKUP($A782,'[1]Post consultation'!$A:$W,11,FALSE)</f>
        <v>0</v>
      </c>
      <c r="L782" s="10" t="str">
        <f>VLOOKUP($A782,'[1]Post consultation'!$A:$W,12,FALSE)</f>
        <v>✓</v>
      </c>
      <c r="M782" s="10">
        <f>VLOOKUP($A782,'[1]Post consultation'!$A:$W,13,FALSE)</f>
        <v>0</v>
      </c>
      <c r="N782" s="10">
        <f>VLOOKUP($A782,'[1]Post consultation'!$A:$W,14,FALSE)</f>
        <v>0</v>
      </c>
      <c r="O782" s="10">
        <f>VLOOKUP($A782,'[1]Post consultation'!$A:$W,15,FALSE)</f>
        <v>0</v>
      </c>
      <c r="P782" s="10">
        <f>VLOOKUP($A782,'[1]Post consultation'!$A:$W,16,FALSE)</f>
        <v>0</v>
      </c>
      <c r="Q782" s="10" t="str">
        <f>VLOOKUP($A782,'[1]Post consultation'!$A:$W,17,FALSE)</f>
        <v>✓</v>
      </c>
      <c r="R782" s="10">
        <f>VLOOKUP($A782,'[1]Post consultation'!$A:$W,18,FALSE)</f>
        <v>0</v>
      </c>
      <c r="S782" s="10">
        <f>VLOOKUP($A782,'[1]Post consultation'!$A:$W,19,FALSE)</f>
        <v>0</v>
      </c>
      <c r="T782" s="10">
        <f>VLOOKUP($A782,'[1]Post consultation'!$A:$W,20,FALSE)</f>
        <v>0</v>
      </c>
      <c r="U782" s="10">
        <f>VLOOKUP($A782,'[1]Post consultation'!$A:$W,21,FALSE)</f>
        <v>0</v>
      </c>
      <c r="V782" s="10">
        <f>VLOOKUP($A782,'[1]Post consultation'!$A:$W,22,FALSE)</f>
        <v>0</v>
      </c>
      <c r="W782" s="10">
        <f>VLOOKUP($A782,'[1]Post consultation'!$A:$W,23,FALSE)</f>
        <v>0</v>
      </c>
    </row>
    <row r="783" spans="1:23" x14ac:dyDescent="0.4">
      <c r="A783" s="11" t="s">
        <v>1571</v>
      </c>
      <c r="B783" s="9" t="s">
        <v>1572</v>
      </c>
      <c r="C783" s="9" t="s">
        <v>43</v>
      </c>
      <c r="D783" s="10" t="str">
        <f>VLOOKUP($A783,'[1]Post consultation'!$A:$W,4,FALSE)</f>
        <v>✓</v>
      </c>
      <c r="E783" s="10">
        <f>VLOOKUP($A783,'[1]Post consultation'!$A:$W,5,FALSE)</f>
        <v>0</v>
      </c>
      <c r="F783" s="10">
        <f>VLOOKUP($A783,'[1]Post consultation'!$A:$W,6,FALSE)</f>
        <v>0</v>
      </c>
      <c r="G783" s="10">
        <f>VLOOKUP($A783,'[1]Post consultation'!$A:$W,7,FALSE)</f>
        <v>0</v>
      </c>
      <c r="H783" s="10">
        <f>VLOOKUP($A783,'[1]Post consultation'!$A:$W,8,FALSE)</f>
        <v>0</v>
      </c>
      <c r="I783" s="10" t="str">
        <f>VLOOKUP($A783,'[1]Post consultation'!$A:$W,9,FALSE)</f>
        <v>✓</v>
      </c>
      <c r="J783" s="10" t="str">
        <f>VLOOKUP($A783,'[1]Post consultation'!$A:$W,10,FALSE)</f>
        <v>✓</v>
      </c>
      <c r="K783" s="10">
        <f>VLOOKUP($A783,'[1]Post consultation'!$A:$W,11,FALSE)</f>
        <v>0</v>
      </c>
      <c r="L783" s="10" t="str">
        <f>VLOOKUP($A783,'[1]Post consultation'!$A:$W,12,FALSE)</f>
        <v>✓</v>
      </c>
      <c r="M783" s="10">
        <f>VLOOKUP($A783,'[1]Post consultation'!$A:$W,13,FALSE)</f>
        <v>0</v>
      </c>
      <c r="N783" s="10">
        <f>VLOOKUP($A783,'[1]Post consultation'!$A:$W,14,FALSE)</f>
        <v>0</v>
      </c>
      <c r="O783" s="10">
        <f>VLOOKUP($A783,'[1]Post consultation'!$A:$W,15,FALSE)</f>
        <v>0</v>
      </c>
      <c r="P783" s="10">
        <f>VLOOKUP($A783,'[1]Post consultation'!$A:$W,16,FALSE)</f>
        <v>0</v>
      </c>
      <c r="Q783" s="10" t="str">
        <f>VLOOKUP($A783,'[1]Post consultation'!$A:$W,17,FALSE)</f>
        <v>✓</v>
      </c>
      <c r="R783" s="10">
        <f>VLOOKUP($A783,'[1]Post consultation'!$A:$W,18,FALSE)</f>
        <v>0</v>
      </c>
      <c r="S783" s="10">
        <f>VLOOKUP($A783,'[1]Post consultation'!$A:$W,19,FALSE)</f>
        <v>0</v>
      </c>
      <c r="T783" s="10">
        <f>VLOOKUP($A783,'[1]Post consultation'!$A:$W,20,FALSE)</f>
        <v>0</v>
      </c>
      <c r="U783" s="10">
        <f>VLOOKUP($A783,'[1]Post consultation'!$A:$W,21,FALSE)</f>
        <v>0</v>
      </c>
      <c r="V783" s="10">
        <f>VLOOKUP($A783,'[1]Post consultation'!$A:$W,22,FALSE)</f>
        <v>0</v>
      </c>
      <c r="W783" s="10">
        <f>VLOOKUP($A783,'[1]Post consultation'!$A:$W,23,FALSE)</f>
        <v>0</v>
      </c>
    </row>
    <row r="784" spans="1:23" x14ac:dyDescent="0.4">
      <c r="A784" s="11" t="s">
        <v>1573</v>
      </c>
      <c r="B784" s="9" t="s">
        <v>1574</v>
      </c>
      <c r="C784" s="9" t="s">
        <v>43</v>
      </c>
      <c r="D784" s="10" t="str">
        <f>VLOOKUP($A784,'[1]Post consultation'!$A:$W,4,FALSE)</f>
        <v>✓</v>
      </c>
      <c r="E784" s="10">
        <f>VLOOKUP($A784,'[1]Post consultation'!$A:$W,5,FALSE)</f>
        <v>0</v>
      </c>
      <c r="F784" s="10">
        <f>VLOOKUP($A784,'[1]Post consultation'!$A:$W,6,FALSE)</f>
        <v>0</v>
      </c>
      <c r="G784" s="10">
        <f>VLOOKUP($A784,'[1]Post consultation'!$A:$W,7,FALSE)</f>
        <v>0</v>
      </c>
      <c r="H784" s="10">
        <f>VLOOKUP($A784,'[1]Post consultation'!$A:$W,8,FALSE)</f>
        <v>0</v>
      </c>
      <c r="I784" s="10" t="str">
        <f>VLOOKUP($A784,'[1]Post consultation'!$A:$W,9,FALSE)</f>
        <v>✓</v>
      </c>
      <c r="J784" s="10" t="str">
        <f>VLOOKUP($A784,'[1]Post consultation'!$A:$W,10,FALSE)</f>
        <v>✓</v>
      </c>
      <c r="K784" s="10">
        <f>VLOOKUP($A784,'[1]Post consultation'!$A:$W,11,FALSE)</f>
        <v>0</v>
      </c>
      <c r="L784" s="10" t="str">
        <f>VLOOKUP($A784,'[1]Post consultation'!$A:$W,12,FALSE)</f>
        <v>✓</v>
      </c>
      <c r="M784" s="10">
        <f>VLOOKUP($A784,'[1]Post consultation'!$A:$W,13,FALSE)</f>
        <v>0</v>
      </c>
      <c r="N784" s="10" t="str">
        <f>VLOOKUP($A784,'[1]Post consultation'!$A:$W,14,FALSE)</f>
        <v>✓</v>
      </c>
      <c r="O784" s="10">
        <f>VLOOKUP($A784,'[1]Post consultation'!$A:$W,15,FALSE)</f>
        <v>0</v>
      </c>
      <c r="P784" s="10">
        <f>VLOOKUP($A784,'[1]Post consultation'!$A:$W,16,FALSE)</f>
        <v>0</v>
      </c>
      <c r="Q784" s="10" t="str">
        <f>VLOOKUP($A784,'[1]Post consultation'!$A:$W,17,FALSE)</f>
        <v>✓</v>
      </c>
      <c r="R784" s="10">
        <f>VLOOKUP($A784,'[1]Post consultation'!$A:$W,18,FALSE)</f>
        <v>0</v>
      </c>
      <c r="S784" s="10">
        <f>VLOOKUP($A784,'[1]Post consultation'!$A:$W,19,FALSE)</f>
        <v>0</v>
      </c>
      <c r="T784" s="10">
        <f>VLOOKUP($A784,'[1]Post consultation'!$A:$W,20,FALSE)</f>
        <v>0</v>
      </c>
      <c r="U784" s="10" t="str">
        <f>VLOOKUP($A784,'[1]Post consultation'!$A:$W,21,FALSE)</f>
        <v>✓</v>
      </c>
      <c r="V784" s="10" t="str">
        <f>VLOOKUP($A784,'[1]Post consultation'!$A:$W,22,FALSE)</f>
        <v>✓</v>
      </c>
      <c r="W784" s="10">
        <f>VLOOKUP($A784,'[1]Post consultation'!$A:$W,23,FALSE)</f>
        <v>0</v>
      </c>
    </row>
    <row r="785" spans="1:23" x14ac:dyDescent="0.4">
      <c r="A785" s="11" t="s">
        <v>1575</v>
      </c>
      <c r="B785" s="9" t="s">
        <v>1576</v>
      </c>
      <c r="C785" s="9" t="s">
        <v>43</v>
      </c>
      <c r="D785" s="10" t="str">
        <f>VLOOKUP($A785,'[1]Post consultation'!$A:$W,4,FALSE)</f>
        <v>✓</v>
      </c>
      <c r="E785" s="10">
        <f>VLOOKUP($A785,'[1]Post consultation'!$A:$W,5,FALSE)</f>
        <v>0</v>
      </c>
      <c r="F785" s="10">
        <f>VLOOKUP($A785,'[1]Post consultation'!$A:$W,6,FALSE)</f>
        <v>0</v>
      </c>
      <c r="G785" s="10">
        <f>VLOOKUP($A785,'[1]Post consultation'!$A:$W,7,FALSE)</f>
        <v>0</v>
      </c>
      <c r="H785" s="10">
        <f>VLOOKUP($A785,'[1]Post consultation'!$A:$W,8,FALSE)</f>
        <v>0</v>
      </c>
      <c r="I785" s="10">
        <f>VLOOKUP($A785,'[1]Post consultation'!$A:$W,9,FALSE)</f>
        <v>0</v>
      </c>
      <c r="J785" s="10" t="str">
        <f>VLOOKUP($A785,'[1]Post consultation'!$A:$W,10,FALSE)</f>
        <v>✓</v>
      </c>
      <c r="K785" s="10" t="str">
        <f>VLOOKUP($A785,'[1]Post consultation'!$A:$W,11,FALSE)</f>
        <v>✓</v>
      </c>
      <c r="L785" s="10" t="str">
        <f>VLOOKUP($A785,'[1]Post consultation'!$A:$W,12,FALSE)</f>
        <v>✓</v>
      </c>
      <c r="M785" s="10">
        <f>VLOOKUP($A785,'[1]Post consultation'!$A:$W,13,FALSE)</f>
        <v>0</v>
      </c>
      <c r="N785" s="10" t="str">
        <f>VLOOKUP($A785,'[1]Post consultation'!$A:$W,14,FALSE)</f>
        <v>✓</v>
      </c>
      <c r="O785" s="10">
        <f>VLOOKUP($A785,'[1]Post consultation'!$A:$W,15,FALSE)</f>
        <v>0</v>
      </c>
      <c r="P785" s="10">
        <f>VLOOKUP($A785,'[1]Post consultation'!$A:$W,16,FALSE)</f>
        <v>0</v>
      </c>
      <c r="Q785" s="10" t="str">
        <f>VLOOKUP($A785,'[1]Post consultation'!$A:$W,17,FALSE)</f>
        <v>✓</v>
      </c>
      <c r="R785" s="10">
        <f>VLOOKUP($A785,'[1]Post consultation'!$A:$W,18,FALSE)</f>
        <v>0</v>
      </c>
      <c r="S785" s="10">
        <f>VLOOKUP($A785,'[1]Post consultation'!$A:$W,19,FALSE)</f>
        <v>0</v>
      </c>
      <c r="T785" s="10">
        <f>VLOOKUP($A785,'[1]Post consultation'!$A:$W,20,FALSE)</f>
        <v>0</v>
      </c>
      <c r="U785" s="10" t="str">
        <f>VLOOKUP($A785,'[1]Post consultation'!$A:$W,21,FALSE)</f>
        <v>✓</v>
      </c>
      <c r="V785" s="10">
        <f>VLOOKUP($A785,'[1]Post consultation'!$A:$W,22,FALSE)</f>
        <v>0</v>
      </c>
      <c r="W785" s="10">
        <f>VLOOKUP($A785,'[1]Post consultation'!$A:$W,23,FALSE)</f>
        <v>0</v>
      </c>
    </row>
    <row r="786" spans="1:23" x14ac:dyDescent="0.4">
      <c r="A786" s="11" t="s">
        <v>1577</v>
      </c>
      <c r="B786" s="9" t="s">
        <v>1578</v>
      </c>
      <c r="C786" s="9" t="s">
        <v>1495</v>
      </c>
      <c r="D786" s="10" t="str">
        <f>VLOOKUP($A786,'[1]Post consultation'!$A:$W,4,FALSE)</f>
        <v>✓</v>
      </c>
      <c r="E786" s="10">
        <f>VLOOKUP($A786,'[1]Post consultation'!$A:$W,5,FALSE)</f>
        <v>0</v>
      </c>
      <c r="F786" s="10">
        <f>VLOOKUP($A786,'[1]Post consultation'!$A:$W,6,FALSE)</f>
        <v>0</v>
      </c>
      <c r="G786" s="10">
        <f>VLOOKUP($A786,'[1]Post consultation'!$A:$W,7,FALSE)</f>
        <v>0</v>
      </c>
      <c r="H786" s="10">
        <f>VLOOKUP($A786,'[1]Post consultation'!$A:$W,8,FALSE)</f>
        <v>0</v>
      </c>
      <c r="I786" s="10" t="str">
        <f>VLOOKUP($A786,'[1]Post consultation'!$A:$W,9,FALSE)</f>
        <v>✓</v>
      </c>
      <c r="J786" s="10" t="str">
        <f>VLOOKUP($A786,'[1]Post consultation'!$A:$W,10,FALSE)</f>
        <v>✓</v>
      </c>
      <c r="K786" s="10">
        <f>VLOOKUP($A786,'[1]Post consultation'!$A:$W,11,FALSE)</f>
        <v>0</v>
      </c>
      <c r="L786" s="10" t="str">
        <f>VLOOKUP($A786,'[1]Post consultation'!$A:$W,12,FALSE)</f>
        <v>✓</v>
      </c>
      <c r="M786" s="10">
        <f>VLOOKUP($A786,'[1]Post consultation'!$A:$W,13,FALSE)</f>
        <v>0</v>
      </c>
      <c r="N786" s="10">
        <f>VLOOKUP($A786,'[1]Post consultation'!$A:$W,14,FALSE)</f>
        <v>0</v>
      </c>
      <c r="O786" s="10">
        <f>VLOOKUP($A786,'[1]Post consultation'!$A:$W,15,FALSE)</f>
        <v>0</v>
      </c>
      <c r="P786" s="10">
        <f>VLOOKUP($A786,'[1]Post consultation'!$A:$W,16,FALSE)</f>
        <v>0</v>
      </c>
      <c r="Q786" s="10" t="str">
        <f>VLOOKUP($A786,'[1]Post consultation'!$A:$W,17,FALSE)</f>
        <v>✓</v>
      </c>
      <c r="R786" s="10">
        <f>VLOOKUP($A786,'[1]Post consultation'!$A:$W,18,FALSE)</f>
        <v>0</v>
      </c>
      <c r="S786" s="10">
        <f>VLOOKUP($A786,'[1]Post consultation'!$A:$W,19,FALSE)</f>
        <v>0</v>
      </c>
      <c r="T786" s="10">
        <f>VLOOKUP($A786,'[1]Post consultation'!$A:$W,20,FALSE)</f>
        <v>0</v>
      </c>
      <c r="U786" s="10">
        <f>VLOOKUP($A786,'[1]Post consultation'!$A:$W,21,FALSE)</f>
        <v>0</v>
      </c>
      <c r="V786" s="10">
        <f>VLOOKUP($A786,'[1]Post consultation'!$A:$W,22,FALSE)</f>
        <v>0</v>
      </c>
      <c r="W786" s="10">
        <f>VLOOKUP($A786,'[1]Post consultation'!$A:$W,23,FALSE)</f>
        <v>0</v>
      </c>
    </row>
    <row r="787" spans="1:23" x14ac:dyDescent="0.4">
      <c r="A787" s="11" t="s">
        <v>1579</v>
      </c>
      <c r="B787" s="9" t="s">
        <v>1580</v>
      </c>
      <c r="C787" s="9" t="s">
        <v>1495</v>
      </c>
      <c r="D787" s="10" t="str">
        <f>VLOOKUP($A787,'[1]Post consultation'!$A:$W,4,FALSE)</f>
        <v>✓</v>
      </c>
      <c r="E787" s="10">
        <f>VLOOKUP($A787,'[1]Post consultation'!$A:$W,5,FALSE)</f>
        <v>0</v>
      </c>
      <c r="F787" s="10">
        <f>VLOOKUP($A787,'[1]Post consultation'!$A:$W,6,FALSE)</f>
        <v>0</v>
      </c>
      <c r="G787" s="10">
        <f>VLOOKUP($A787,'[1]Post consultation'!$A:$W,7,FALSE)</f>
        <v>0</v>
      </c>
      <c r="H787" s="10">
        <f>VLOOKUP($A787,'[1]Post consultation'!$A:$W,8,FALSE)</f>
        <v>0</v>
      </c>
      <c r="I787" s="10">
        <f>VLOOKUP($A787,'[1]Post consultation'!$A:$W,9,FALSE)</f>
        <v>0</v>
      </c>
      <c r="J787" s="10" t="str">
        <f>VLOOKUP($A787,'[1]Post consultation'!$A:$W,10,FALSE)</f>
        <v>✓</v>
      </c>
      <c r="K787" s="10">
        <f>VLOOKUP($A787,'[1]Post consultation'!$A:$W,11,FALSE)</f>
        <v>0</v>
      </c>
      <c r="L787" s="10" t="str">
        <f>VLOOKUP($A787,'[1]Post consultation'!$A:$W,12,FALSE)</f>
        <v>✓</v>
      </c>
      <c r="M787" s="10">
        <f>VLOOKUP($A787,'[1]Post consultation'!$A:$W,13,FALSE)</f>
        <v>0</v>
      </c>
      <c r="N787" s="10">
        <f>VLOOKUP($A787,'[1]Post consultation'!$A:$W,14,FALSE)</f>
        <v>0</v>
      </c>
      <c r="O787" s="10">
        <f>VLOOKUP($A787,'[1]Post consultation'!$A:$W,15,FALSE)</f>
        <v>0</v>
      </c>
      <c r="P787" s="10">
        <f>VLOOKUP($A787,'[1]Post consultation'!$A:$W,16,FALSE)</f>
        <v>0</v>
      </c>
      <c r="Q787" s="10" t="str">
        <f>VLOOKUP($A787,'[1]Post consultation'!$A:$W,17,FALSE)</f>
        <v>✓</v>
      </c>
      <c r="R787" s="10">
        <f>VLOOKUP($A787,'[1]Post consultation'!$A:$W,18,FALSE)</f>
        <v>0</v>
      </c>
      <c r="S787" s="10">
        <f>VLOOKUP($A787,'[1]Post consultation'!$A:$W,19,FALSE)</f>
        <v>0</v>
      </c>
      <c r="T787" s="10">
        <f>VLOOKUP($A787,'[1]Post consultation'!$A:$W,20,FALSE)</f>
        <v>0</v>
      </c>
      <c r="U787" s="10" t="str">
        <f>VLOOKUP($A787,'[1]Post consultation'!$A:$W,21,FALSE)</f>
        <v>✓</v>
      </c>
      <c r="V787" s="10">
        <f>VLOOKUP($A787,'[1]Post consultation'!$A:$W,22,FALSE)</f>
        <v>0</v>
      </c>
      <c r="W787" s="10">
        <f>VLOOKUP($A787,'[1]Post consultation'!$A:$W,23,FALSE)</f>
        <v>0</v>
      </c>
    </row>
    <row r="788" spans="1:23" x14ac:dyDescent="0.4">
      <c r="A788" s="11" t="s">
        <v>1581</v>
      </c>
      <c r="B788" s="9" t="s">
        <v>1582</v>
      </c>
      <c r="C788" s="9" t="s">
        <v>43</v>
      </c>
      <c r="D788" s="10" t="str">
        <f>VLOOKUP($A788,'[1]Post consultation'!$A:$W,4,FALSE)</f>
        <v>✓</v>
      </c>
      <c r="E788" s="10">
        <f>VLOOKUP($A788,'[1]Post consultation'!$A:$W,5,FALSE)</f>
        <v>0</v>
      </c>
      <c r="F788" s="10">
        <f>VLOOKUP($A788,'[1]Post consultation'!$A:$W,6,FALSE)</f>
        <v>0</v>
      </c>
      <c r="G788" s="10">
        <f>VLOOKUP($A788,'[1]Post consultation'!$A:$W,7,FALSE)</f>
        <v>0</v>
      </c>
      <c r="H788" s="10">
        <f>VLOOKUP($A788,'[1]Post consultation'!$A:$W,8,FALSE)</f>
        <v>0</v>
      </c>
      <c r="I788" s="10" t="str">
        <f>VLOOKUP($A788,'[1]Post consultation'!$A:$W,9,FALSE)</f>
        <v>✓</v>
      </c>
      <c r="J788" s="10" t="str">
        <f>VLOOKUP($A788,'[1]Post consultation'!$A:$W,10,FALSE)</f>
        <v>✓</v>
      </c>
      <c r="K788" s="10">
        <f>VLOOKUP($A788,'[1]Post consultation'!$A:$W,11,FALSE)</f>
        <v>0</v>
      </c>
      <c r="L788" s="10" t="str">
        <f>VLOOKUP($A788,'[1]Post consultation'!$A:$W,12,FALSE)</f>
        <v>✓</v>
      </c>
      <c r="M788" s="10">
        <f>VLOOKUP($A788,'[1]Post consultation'!$A:$W,13,FALSE)</f>
        <v>0</v>
      </c>
      <c r="N788" s="10">
        <f>VLOOKUP($A788,'[1]Post consultation'!$A:$W,14,FALSE)</f>
        <v>0</v>
      </c>
      <c r="O788" s="10">
        <f>VLOOKUP($A788,'[1]Post consultation'!$A:$W,15,FALSE)</f>
        <v>0</v>
      </c>
      <c r="P788" s="10">
        <f>VLOOKUP($A788,'[1]Post consultation'!$A:$W,16,FALSE)</f>
        <v>0</v>
      </c>
      <c r="Q788" s="10" t="str">
        <f>VLOOKUP($A788,'[1]Post consultation'!$A:$W,17,FALSE)</f>
        <v>✓</v>
      </c>
      <c r="R788" s="10">
        <f>VLOOKUP($A788,'[1]Post consultation'!$A:$W,18,FALSE)</f>
        <v>0</v>
      </c>
      <c r="S788" s="10">
        <f>VLOOKUP($A788,'[1]Post consultation'!$A:$W,19,FALSE)</f>
        <v>0</v>
      </c>
      <c r="T788" s="10">
        <f>VLOOKUP($A788,'[1]Post consultation'!$A:$W,20,FALSE)</f>
        <v>0</v>
      </c>
      <c r="U788" s="10">
        <f>VLOOKUP($A788,'[1]Post consultation'!$A:$W,21,FALSE)</f>
        <v>0</v>
      </c>
      <c r="V788" s="10">
        <f>VLOOKUP($A788,'[1]Post consultation'!$A:$W,22,FALSE)</f>
        <v>0</v>
      </c>
      <c r="W788" s="10">
        <f>VLOOKUP($A788,'[1]Post consultation'!$A:$W,23,FALSE)</f>
        <v>0</v>
      </c>
    </row>
    <row r="789" spans="1:23" x14ac:dyDescent="0.4">
      <c r="A789" s="11" t="s">
        <v>1583</v>
      </c>
      <c r="B789" s="9" t="s">
        <v>1584</v>
      </c>
      <c r="C789" s="9" t="s">
        <v>43</v>
      </c>
      <c r="D789" s="10" t="str">
        <f>VLOOKUP($A789,'[1]Post consultation'!$A:$W,4,FALSE)</f>
        <v>✓</v>
      </c>
      <c r="E789" s="10">
        <f>VLOOKUP($A789,'[1]Post consultation'!$A:$W,5,FALSE)</f>
        <v>0</v>
      </c>
      <c r="F789" s="10">
        <f>VLOOKUP($A789,'[1]Post consultation'!$A:$W,6,FALSE)</f>
        <v>0</v>
      </c>
      <c r="G789" s="10">
        <f>VLOOKUP($A789,'[1]Post consultation'!$A:$W,7,FALSE)</f>
        <v>0</v>
      </c>
      <c r="H789" s="10">
        <f>VLOOKUP($A789,'[1]Post consultation'!$A:$W,8,FALSE)</f>
        <v>0</v>
      </c>
      <c r="I789" s="10">
        <f>VLOOKUP($A789,'[1]Post consultation'!$A:$W,9,FALSE)</f>
        <v>0</v>
      </c>
      <c r="J789" s="10" t="str">
        <f>VLOOKUP($A789,'[1]Post consultation'!$A:$W,10,FALSE)</f>
        <v>✓</v>
      </c>
      <c r="K789" s="10">
        <f>VLOOKUP($A789,'[1]Post consultation'!$A:$W,11,FALSE)</f>
        <v>0</v>
      </c>
      <c r="L789" s="10" t="str">
        <f>VLOOKUP($A789,'[1]Post consultation'!$A:$W,12,FALSE)</f>
        <v>✓</v>
      </c>
      <c r="M789" s="10">
        <f>VLOOKUP($A789,'[1]Post consultation'!$A:$W,13,FALSE)</f>
        <v>0</v>
      </c>
      <c r="N789" s="10">
        <f>VLOOKUP($A789,'[1]Post consultation'!$A:$W,14,FALSE)</f>
        <v>0</v>
      </c>
      <c r="O789" s="10">
        <f>VLOOKUP($A789,'[1]Post consultation'!$A:$W,15,FALSE)</f>
        <v>0</v>
      </c>
      <c r="P789" s="10">
        <f>VLOOKUP($A789,'[1]Post consultation'!$A:$W,16,FALSE)</f>
        <v>0</v>
      </c>
      <c r="Q789" s="10" t="str">
        <f>VLOOKUP($A789,'[1]Post consultation'!$A:$W,17,FALSE)</f>
        <v>✓</v>
      </c>
      <c r="R789" s="10">
        <f>VLOOKUP($A789,'[1]Post consultation'!$A:$W,18,FALSE)</f>
        <v>0</v>
      </c>
      <c r="S789" s="10">
        <f>VLOOKUP($A789,'[1]Post consultation'!$A:$W,19,FALSE)</f>
        <v>0</v>
      </c>
      <c r="T789" s="10">
        <f>VLOOKUP($A789,'[1]Post consultation'!$A:$W,20,FALSE)</f>
        <v>0</v>
      </c>
      <c r="U789" s="10">
        <f>VLOOKUP($A789,'[1]Post consultation'!$A:$W,21,FALSE)</f>
        <v>0</v>
      </c>
      <c r="V789" s="10">
        <f>VLOOKUP($A789,'[1]Post consultation'!$A:$W,22,FALSE)</f>
        <v>0</v>
      </c>
      <c r="W789" s="10">
        <f>VLOOKUP($A789,'[1]Post consultation'!$A:$W,23,FALSE)</f>
        <v>0</v>
      </c>
    </row>
    <row r="790" spans="1:23" x14ac:dyDescent="0.4">
      <c r="A790" s="11" t="s">
        <v>1585</v>
      </c>
      <c r="B790" s="9" t="s">
        <v>1586</v>
      </c>
      <c r="C790" s="9" t="s">
        <v>43</v>
      </c>
      <c r="D790" s="10" t="str">
        <f>VLOOKUP($A790,'[1]Post consultation'!$A:$W,4,FALSE)</f>
        <v>✓</v>
      </c>
      <c r="E790" s="10">
        <f>VLOOKUP($A790,'[1]Post consultation'!$A:$W,5,FALSE)</f>
        <v>0</v>
      </c>
      <c r="F790" s="10">
        <f>VLOOKUP($A790,'[1]Post consultation'!$A:$W,6,FALSE)</f>
        <v>0</v>
      </c>
      <c r="G790" s="10">
        <f>VLOOKUP($A790,'[1]Post consultation'!$A:$W,7,FALSE)</f>
        <v>0</v>
      </c>
      <c r="H790" s="10">
        <f>VLOOKUP($A790,'[1]Post consultation'!$A:$W,8,FALSE)</f>
        <v>0</v>
      </c>
      <c r="I790" s="10">
        <f>VLOOKUP($A790,'[1]Post consultation'!$A:$W,9,FALSE)</f>
        <v>0</v>
      </c>
      <c r="J790" s="10" t="str">
        <f>VLOOKUP($A790,'[1]Post consultation'!$A:$W,10,FALSE)</f>
        <v>✓</v>
      </c>
      <c r="K790" s="10" t="str">
        <f>VLOOKUP($A790,'[1]Post consultation'!$A:$W,11,FALSE)</f>
        <v>✓</v>
      </c>
      <c r="L790" s="10" t="str">
        <f>VLOOKUP($A790,'[1]Post consultation'!$A:$W,12,FALSE)</f>
        <v>✓</v>
      </c>
      <c r="M790" s="10">
        <f>VLOOKUP($A790,'[1]Post consultation'!$A:$W,13,FALSE)</f>
        <v>0</v>
      </c>
      <c r="N790" s="10" t="str">
        <f>VLOOKUP($A790,'[1]Post consultation'!$A:$W,14,FALSE)</f>
        <v>✓</v>
      </c>
      <c r="O790" s="10">
        <f>VLOOKUP($A790,'[1]Post consultation'!$A:$W,15,FALSE)</f>
        <v>0</v>
      </c>
      <c r="P790" s="10">
        <f>VLOOKUP($A790,'[1]Post consultation'!$A:$W,16,FALSE)</f>
        <v>0</v>
      </c>
      <c r="Q790" s="10" t="str">
        <f>VLOOKUP($A790,'[1]Post consultation'!$A:$W,17,FALSE)</f>
        <v>✓</v>
      </c>
      <c r="R790" s="10" t="str">
        <f>VLOOKUP($A790,'[1]Post consultation'!$A:$W,18,FALSE)</f>
        <v>✓</v>
      </c>
      <c r="S790" s="10">
        <f>VLOOKUP($A790,'[1]Post consultation'!$A:$W,19,FALSE)</f>
        <v>0</v>
      </c>
      <c r="T790" s="10">
        <f>VLOOKUP($A790,'[1]Post consultation'!$A:$W,20,FALSE)</f>
        <v>0</v>
      </c>
      <c r="U790" s="10" t="str">
        <f>VLOOKUP($A790,'[1]Post consultation'!$A:$W,21,FALSE)</f>
        <v>✓</v>
      </c>
      <c r="V790" s="10" t="str">
        <f>VLOOKUP($A790,'[1]Post consultation'!$A:$W,22,FALSE)</f>
        <v>✓</v>
      </c>
      <c r="W790" s="10">
        <f>VLOOKUP($A790,'[1]Post consultation'!$A:$W,23,FALSE)</f>
        <v>0</v>
      </c>
    </row>
    <row r="791" spans="1:23" x14ac:dyDescent="0.4">
      <c r="A791" s="11" t="s">
        <v>1587</v>
      </c>
      <c r="B791" s="9" t="s">
        <v>1588</v>
      </c>
      <c r="C791" s="9" t="s">
        <v>43</v>
      </c>
      <c r="D791" s="10" t="str">
        <f>VLOOKUP($A791,'[1]Post consultation'!$A:$W,4,FALSE)</f>
        <v>✓</v>
      </c>
      <c r="E791" s="10">
        <f>VLOOKUP($A791,'[1]Post consultation'!$A:$W,5,FALSE)</f>
        <v>0</v>
      </c>
      <c r="F791" s="10">
        <f>VLOOKUP($A791,'[1]Post consultation'!$A:$W,6,FALSE)</f>
        <v>0</v>
      </c>
      <c r="G791" s="10">
        <f>VLOOKUP($A791,'[1]Post consultation'!$A:$W,7,FALSE)</f>
        <v>0</v>
      </c>
      <c r="H791" s="10">
        <f>VLOOKUP($A791,'[1]Post consultation'!$A:$W,8,FALSE)</f>
        <v>0</v>
      </c>
      <c r="I791" s="10" t="str">
        <f>VLOOKUP($A791,'[1]Post consultation'!$A:$W,9,FALSE)</f>
        <v>✓</v>
      </c>
      <c r="J791" s="10" t="str">
        <f>VLOOKUP($A791,'[1]Post consultation'!$A:$W,10,FALSE)</f>
        <v>✓</v>
      </c>
      <c r="K791" s="10">
        <f>VLOOKUP($A791,'[1]Post consultation'!$A:$W,11,FALSE)</f>
        <v>0</v>
      </c>
      <c r="L791" s="10" t="str">
        <f>VLOOKUP($A791,'[1]Post consultation'!$A:$W,12,FALSE)</f>
        <v>✓</v>
      </c>
      <c r="M791" s="10">
        <f>VLOOKUP($A791,'[1]Post consultation'!$A:$W,13,FALSE)</f>
        <v>0</v>
      </c>
      <c r="N791" s="10" t="str">
        <f>VLOOKUP($A791,'[1]Post consultation'!$A:$W,14,FALSE)</f>
        <v>✓</v>
      </c>
      <c r="O791" s="10">
        <f>VLOOKUP($A791,'[1]Post consultation'!$A:$W,15,FALSE)</f>
        <v>0</v>
      </c>
      <c r="P791" s="10">
        <f>VLOOKUP($A791,'[1]Post consultation'!$A:$W,16,FALSE)</f>
        <v>0</v>
      </c>
      <c r="Q791" s="10" t="str">
        <f>VLOOKUP($A791,'[1]Post consultation'!$A:$W,17,FALSE)</f>
        <v>✓</v>
      </c>
      <c r="R791" s="10">
        <f>VLOOKUP($A791,'[1]Post consultation'!$A:$W,18,FALSE)</f>
        <v>0</v>
      </c>
      <c r="S791" s="10">
        <f>VLOOKUP($A791,'[1]Post consultation'!$A:$W,19,FALSE)</f>
        <v>0</v>
      </c>
      <c r="T791" s="10">
        <f>VLOOKUP($A791,'[1]Post consultation'!$A:$W,20,FALSE)</f>
        <v>0</v>
      </c>
      <c r="U791" s="10" t="str">
        <f>VLOOKUP($A791,'[1]Post consultation'!$A:$W,21,FALSE)</f>
        <v>✓</v>
      </c>
      <c r="V791" s="10" t="str">
        <f>VLOOKUP($A791,'[1]Post consultation'!$A:$W,22,FALSE)</f>
        <v>✓</v>
      </c>
      <c r="W791" s="10">
        <f>VLOOKUP($A791,'[1]Post consultation'!$A:$W,23,FALSE)</f>
        <v>0</v>
      </c>
    </row>
    <row r="792" spans="1:23" x14ac:dyDescent="0.4">
      <c r="A792" s="11" t="s">
        <v>1589</v>
      </c>
      <c r="B792" s="9" t="s">
        <v>1590</v>
      </c>
      <c r="C792" s="9" t="s">
        <v>43</v>
      </c>
      <c r="D792" s="10" t="str">
        <f>VLOOKUP($A792,'[1]Post consultation'!$A:$W,4,FALSE)</f>
        <v>✓</v>
      </c>
      <c r="E792" s="10">
        <f>VLOOKUP($A792,'[1]Post consultation'!$A:$W,5,FALSE)</f>
        <v>0</v>
      </c>
      <c r="F792" s="10">
        <f>VLOOKUP($A792,'[1]Post consultation'!$A:$W,6,FALSE)</f>
        <v>0</v>
      </c>
      <c r="G792" s="10">
        <f>VLOOKUP($A792,'[1]Post consultation'!$A:$W,7,FALSE)</f>
        <v>0</v>
      </c>
      <c r="H792" s="10">
        <f>VLOOKUP($A792,'[1]Post consultation'!$A:$W,8,FALSE)</f>
        <v>0</v>
      </c>
      <c r="I792" s="10" t="str">
        <f>VLOOKUP($A792,'[1]Post consultation'!$A:$W,9,FALSE)</f>
        <v>✓</v>
      </c>
      <c r="J792" s="10" t="str">
        <f>VLOOKUP($A792,'[1]Post consultation'!$A:$W,10,FALSE)</f>
        <v>✓</v>
      </c>
      <c r="K792" s="10">
        <f>VLOOKUP($A792,'[1]Post consultation'!$A:$W,11,FALSE)</f>
        <v>0</v>
      </c>
      <c r="L792" s="10" t="str">
        <f>VLOOKUP($A792,'[1]Post consultation'!$A:$W,12,FALSE)</f>
        <v>✓</v>
      </c>
      <c r="M792" s="10">
        <f>VLOOKUP($A792,'[1]Post consultation'!$A:$W,13,FALSE)</f>
        <v>0</v>
      </c>
      <c r="N792" s="10" t="str">
        <f>VLOOKUP($A792,'[1]Post consultation'!$A:$W,14,FALSE)</f>
        <v>✓</v>
      </c>
      <c r="O792" s="10">
        <f>VLOOKUP($A792,'[1]Post consultation'!$A:$W,15,FALSE)</f>
        <v>0</v>
      </c>
      <c r="P792" s="10">
        <f>VLOOKUP($A792,'[1]Post consultation'!$A:$W,16,FALSE)</f>
        <v>0</v>
      </c>
      <c r="Q792" s="10" t="str">
        <f>VLOOKUP($A792,'[1]Post consultation'!$A:$W,17,FALSE)</f>
        <v>✓</v>
      </c>
      <c r="R792" s="10">
        <f>VLOOKUP($A792,'[1]Post consultation'!$A:$W,18,FALSE)</f>
        <v>0</v>
      </c>
      <c r="S792" s="10">
        <f>VLOOKUP($A792,'[1]Post consultation'!$A:$W,19,FALSE)</f>
        <v>0</v>
      </c>
      <c r="T792" s="10">
        <f>VLOOKUP($A792,'[1]Post consultation'!$A:$W,20,FALSE)</f>
        <v>0</v>
      </c>
      <c r="U792" s="10" t="str">
        <f>VLOOKUP($A792,'[1]Post consultation'!$A:$W,21,FALSE)</f>
        <v>✓</v>
      </c>
      <c r="V792" s="10" t="str">
        <f>VLOOKUP($A792,'[1]Post consultation'!$A:$W,22,FALSE)</f>
        <v>✓</v>
      </c>
      <c r="W792" s="10">
        <f>VLOOKUP($A792,'[1]Post consultation'!$A:$W,23,FALSE)</f>
        <v>0</v>
      </c>
    </row>
    <row r="793" spans="1:23" x14ac:dyDescent="0.4">
      <c r="A793" s="11" t="s">
        <v>1591</v>
      </c>
      <c r="B793" s="9" t="s">
        <v>1076</v>
      </c>
      <c r="C793" s="9" t="s">
        <v>43</v>
      </c>
      <c r="D793" s="10" t="str">
        <f>VLOOKUP($A793,'[1]Post consultation'!$A:$W,4,FALSE)</f>
        <v>✓</v>
      </c>
      <c r="E793" s="10">
        <f>VLOOKUP($A793,'[1]Post consultation'!$A:$W,5,FALSE)</f>
        <v>0</v>
      </c>
      <c r="F793" s="10">
        <f>VLOOKUP($A793,'[1]Post consultation'!$A:$W,6,FALSE)</f>
        <v>0</v>
      </c>
      <c r="G793" s="10">
        <f>VLOOKUP($A793,'[1]Post consultation'!$A:$W,7,FALSE)</f>
        <v>0</v>
      </c>
      <c r="H793" s="10">
        <f>VLOOKUP($A793,'[1]Post consultation'!$A:$W,8,FALSE)</f>
        <v>0</v>
      </c>
      <c r="I793" s="10" t="str">
        <f>VLOOKUP($A793,'[1]Post consultation'!$A:$W,9,FALSE)</f>
        <v>✓</v>
      </c>
      <c r="J793" s="10" t="str">
        <f>VLOOKUP($A793,'[1]Post consultation'!$A:$W,10,FALSE)</f>
        <v>✓</v>
      </c>
      <c r="K793" s="10">
        <f>VLOOKUP($A793,'[1]Post consultation'!$A:$W,11,FALSE)</f>
        <v>0</v>
      </c>
      <c r="L793" s="10" t="str">
        <f>VLOOKUP($A793,'[1]Post consultation'!$A:$W,12,FALSE)</f>
        <v>✓</v>
      </c>
      <c r="M793" s="10">
        <f>VLOOKUP($A793,'[1]Post consultation'!$A:$W,13,FALSE)</f>
        <v>0</v>
      </c>
      <c r="N793" s="10">
        <f>VLOOKUP($A793,'[1]Post consultation'!$A:$W,14,FALSE)</f>
        <v>0</v>
      </c>
      <c r="O793" s="10">
        <f>VLOOKUP($A793,'[1]Post consultation'!$A:$W,15,FALSE)</f>
        <v>0</v>
      </c>
      <c r="P793" s="10">
        <f>VLOOKUP($A793,'[1]Post consultation'!$A:$W,16,FALSE)</f>
        <v>0</v>
      </c>
      <c r="Q793" s="10" t="str">
        <f>VLOOKUP($A793,'[1]Post consultation'!$A:$W,17,FALSE)</f>
        <v>✓</v>
      </c>
      <c r="R793" s="10">
        <f>VLOOKUP($A793,'[1]Post consultation'!$A:$W,18,FALSE)</f>
        <v>0</v>
      </c>
      <c r="S793" s="10">
        <f>VLOOKUP($A793,'[1]Post consultation'!$A:$W,19,FALSE)</f>
        <v>0</v>
      </c>
      <c r="T793" s="10">
        <f>VLOOKUP($A793,'[1]Post consultation'!$A:$W,20,FALSE)</f>
        <v>0</v>
      </c>
      <c r="U793" s="10">
        <f>VLOOKUP($A793,'[1]Post consultation'!$A:$W,21,FALSE)</f>
        <v>0</v>
      </c>
      <c r="V793" s="10" t="str">
        <f>VLOOKUP($A793,'[1]Post consultation'!$A:$W,22,FALSE)</f>
        <v>✓</v>
      </c>
      <c r="W793" s="10">
        <f>VLOOKUP($A793,'[1]Post consultation'!$A:$W,23,FALSE)</f>
        <v>0</v>
      </c>
    </row>
    <row r="794" spans="1:23" x14ac:dyDescent="0.4">
      <c r="A794" s="11" t="s">
        <v>1592</v>
      </c>
      <c r="B794" s="9" t="s">
        <v>1486</v>
      </c>
      <c r="C794" s="9" t="s">
        <v>43</v>
      </c>
      <c r="D794" s="10" t="str">
        <f>VLOOKUP($A794,'[1]Post consultation'!$A:$W,4,FALSE)</f>
        <v>✓</v>
      </c>
      <c r="E794" s="10">
        <f>VLOOKUP($A794,'[1]Post consultation'!$A:$W,5,FALSE)</f>
        <v>0</v>
      </c>
      <c r="F794" s="10">
        <f>VLOOKUP($A794,'[1]Post consultation'!$A:$W,6,FALSE)</f>
        <v>0</v>
      </c>
      <c r="G794" s="10">
        <f>VLOOKUP($A794,'[1]Post consultation'!$A:$W,7,FALSE)</f>
        <v>0</v>
      </c>
      <c r="H794" s="10">
        <f>VLOOKUP($A794,'[1]Post consultation'!$A:$W,8,FALSE)</f>
        <v>0</v>
      </c>
      <c r="I794" s="10" t="str">
        <f>VLOOKUP($A794,'[1]Post consultation'!$A:$W,9,FALSE)</f>
        <v>✓</v>
      </c>
      <c r="J794" s="10" t="str">
        <f>VLOOKUP($A794,'[1]Post consultation'!$A:$W,10,FALSE)</f>
        <v>✓</v>
      </c>
      <c r="K794" s="10">
        <f>VLOOKUP($A794,'[1]Post consultation'!$A:$W,11,FALSE)</f>
        <v>0</v>
      </c>
      <c r="L794" s="10" t="str">
        <f>VLOOKUP($A794,'[1]Post consultation'!$A:$W,12,FALSE)</f>
        <v>✓</v>
      </c>
      <c r="M794" s="10">
        <f>VLOOKUP($A794,'[1]Post consultation'!$A:$W,13,FALSE)</f>
        <v>0</v>
      </c>
      <c r="N794" s="10">
        <f>VLOOKUP($A794,'[1]Post consultation'!$A:$W,14,FALSE)</f>
        <v>0</v>
      </c>
      <c r="O794" s="10">
        <f>VLOOKUP($A794,'[1]Post consultation'!$A:$W,15,FALSE)</f>
        <v>0</v>
      </c>
      <c r="P794" s="10">
        <f>VLOOKUP($A794,'[1]Post consultation'!$A:$W,16,FALSE)</f>
        <v>0</v>
      </c>
      <c r="Q794" s="10" t="str">
        <f>VLOOKUP($A794,'[1]Post consultation'!$A:$W,17,FALSE)</f>
        <v>✓</v>
      </c>
      <c r="R794" s="10">
        <f>VLOOKUP($A794,'[1]Post consultation'!$A:$W,18,FALSE)</f>
        <v>0</v>
      </c>
      <c r="S794" s="10">
        <f>VLOOKUP($A794,'[1]Post consultation'!$A:$W,19,FALSE)</f>
        <v>0</v>
      </c>
      <c r="T794" s="10">
        <f>VLOOKUP($A794,'[1]Post consultation'!$A:$W,20,FALSE)</f>
        <v>0</v>
      </c>
      <c r="U794" s="10">
        <f>VLOOKUP($A794,'[1]Post consultation'!$A:$W,21,FALSE)</f>
        <v>0</v>
      </c>
      <c r="V794" s="10">
        <f>VLOOKUP($A794,'[1]Post consultation'!$A:$W,22,FALSE)</f>
        <v>0</v>
      </c>
      <c r="W794" s="10">
        <f>VLOOKUP($A794,'[1]Post consultation'!$A:$W,23,FALSE)</f>
        <v>0</v>
      </c>
    </row>
    <row r="795" spans="1:23" x14ac:dyDescent="0.4">
      <c r="A795" s="11" t="s">
        <v>1593</v>
      </c>
      <c r="B795" s="9" t="s">
        <v>1594</v>
      </c>
      <c r="C795" s="9" t="s">
        <v>43</v>
      </c>
      <c r="D795" s="10" t="str">
        <f>VLOOKUP($A795,'[1]Post consultation'!$A:$W,4,FALSE)</f>
        <v>✓</v>
      </c>
      <c r="E795" s="10">
        <f>VLOOKUP($A795,'[1]Post consultation'!$A:$W,5,FALSE)</f>
        <v>0</v>
      </c>
      <c r="F795" s="10" t="str">
        <f>VLOOKUP($A795,'[1]Post consultation'!$A:$W,6,FALSE)</f>
        <v>✓</v>
      </c>
      <c r="G795" s="10">
        <f>VLOOKUP($A795,'[1]Post consultation'!$A:$W,7,FALSE)</f>
        <v>0</v>
      </c>
      <c r="H795" s="10">
        <f>VLOOKUP($A795,'[1]Post consultation'!$A:$W,8,FALSE)</f>
        <v>0</v>
      </c>
      <c r="I795" s="10" t="str">
        <f>VLOOKUP($A795,'[1]Post consultation'!$A:$W,9,FALSE)</f>
        <v>✓</v>
      </c>
      <c r="J795" s="10" t="str">
        <f>VLOOKUP($A795,'[1]Post consultation'!$A:$W,10,FALSE)</f>
        <v>✓</v>
      </c>
      <c r="K795" s="10">
        <f>VLOOKUP($A795,'[1]Post consultation'!$A:$W,11,FALSE)</f>
        <v>0</v>
      </c>
      <c r="L795" s="10" t="str">
        <f>VLOOKUP($A795,'[1]Post consultation'!$A:$W,12,FALSE)</f>
        <v>✓</v>
      </c>
      <c r="M795" s="10">
        <f>VLOOKUP($A795,'[1]Post consultation'!$A:$W,13,FALSE)</f>
        <v>0</v>
      </c>
      <c r="N795" s="10" t="str">
        <f>VLOOKUP($A795,'[1]Post consultation'!$A:$W,14,FALSE)</f>
        <v>✓</v>
      </c>
      <c r="O795" s="10">
        <f>VLOOKUP($A795,'[1]Post consultation'!$A:$W,15,FALSE)</f>
        <v>0</v>
      </c>
      <c r="P795" s="10">
        <f>VLOOKUP($A795,'[1]Post consultation'!$A:$W,16,FALSE)</f>
        <v>0</v>
      </c>
      <c r="Q795" s="10" t="str">
        <f>VLOOKUP($A795,'[1]Post consultation'!$A:$W,17,FALSE)</f>
        <v>✓</v>
      </c>
      <c r="R795" s="10">
        <f>VLOOKUP($A795,'[1]Post consultation'!$A:$W,18,FALSE)</f>
        <v>0</v>
      </c>
      <c r="S795" s="10">
        <f>VLOOKUP($A795,'[1]Post consultation'!$A:$W,19,FALSE)</f>
        <v>0</v>
      </c>
      <c r="T795" s="10">
        <f>VLOOKUP($A795,'[1]Post consultation'!$A:$W,20,FALSE)</f>
        <v>0</v>
      </c>
      <c r="U795" s="10" t="str">
        <f>VLOOKUP($A795,'[1]Post consultation'!$A:$W,21,FALSE)</f>
        <v>✓</v>
      </c>
      <c r="V795" s="10" t="str">
        <f>VLOOKUP($A795,'[1]Post consultation'!$A:$W,22,FALSE)</f>
        <v>✓</v>
      </c>
      <c r="W795" s="10">
        <f>VLOOKUP($A795,'[1]Post consultation'!$A:$W,23,FALSE)</f>
        <v>0</v>
      </c>
    </row>
    <row r="796" spans="1:23" x14ac:dyDescent="0.4">
      <c r="A796" s="11" t="s">
        <v>1595</v>
      </c>
      <c r="B796" s="9" t="s">
        <v>1596</v>
      </c>
      <c r="C796" s="9" t="s">
        <v>43</v>
      </c>
      <c r="D796" s="10" t="str">
        <f>VLOOKUP($A796,'[1]Post consultation'!$A:$W,4,FALSE)</f>
        <v>✓</v>
      </c>
      <c r="E796" s="10">
        <f>VLOOKUP($A796,'[1]Post consultation'!$A:$W,5,FALSE)</f>
        <v>0</v>
      </c>
      <c r="F796" s="10">
        <f>VLOOKUP($A796,'[1]Post consultation'!$A:$W,6,FALSE)</f>
        <v>0</v>
      </c>
      <c r="G796" s="10">
        <f>VLOOKUP($A796,'[1]Post consultation'!$A:$W,7,FALSE)</f>
        <v>0</v>
      </c>
      <c r="H796" s="10">
        <f>VLOOKUP($A796,'[1]Post consultation'!$A:$W,8,FALSE)</f>
        <v>0</v>
      </c>
      <c r="I796" s="10" t="str">
        <f>VLOOKUP($A796,'[1]Post consultation'!$A:$W,9,FALSE)</f>
        <v>✓</v>
      </c>
      <c r="J796" s="10" t="str">
        <f>VLOOKUP($A796,'[1]Post consultation'!$A:$W,10,FALSE)</f>
        <v>✓</v>
      </c>
      <c r="K796" s="10">
        <f>VLOOKUP($A796,'[1]Post consultation'!$A:$W,11,FALSE)</f>
        <v>0</v>
      </c>
      <c r="L796" s="10" t="str">
        <f>VLOOKUP($A796,'[1]Post consultation'!$A:$W,12,FALSE)</f>
        <v>✓</v>
      </c>
      <c r="M796" s="10">
        <f>VLOOKUP($A796,'[1]Post consultation'!$A:$W,13,FALSE)</f>
        <v>0</v>
      </c>
      <c r="N796" s="10">
        <f>VLOOKUP($A796,'[1]Post consultation'!$A:$W,14,FALSE)</f>
        <v>0</v>
      </c>
      <c r="O796" s="10">
        <f>VLOOKUP($A796,'[1]Post consultation'!$A:$W,15,FALSE)</f>
        <v>0</v>
      </c>
      <c r="P796" s="10">
        <f>VLOOKUP($A796,'[1]Post consultation'!$A:$W,16,FALSE)</f>
        <v>0</v>
      </c>
      <c r="Q796" s="10" t="str">
        <f>VLOOKUP($A796,'[1]Post consultation'!$A:$W,17,FALSE)</f>
        <v>✓</v>
      </c>
      <c r="R796" s="10">
        <f>VLOOKUP($A796,'[1]Post consultation'!$A:$W,18,FALSE)</f>
        <v>0</v>
      </c>
      <c r="S796" s="10">
        <f>VLOOKUP($A796,'[1]Post consultation'!$A:$W,19,FALSE)</f>
        <v>0</v>
      </c>
      <c r="T796" s="10">
        <f>VLOOKUP($A796,'[1]Post consultation'!$A:$W,20,FALSE)</f>
        <v>0</v>
      </c>
      <c r="U796" s="10">
        <f>VLOOKUP($A796,'[1]Post consultation'!$A:$W,21,FALSE)</f>
        <v>0</v>
      </c>
      <c r="V796" s="10">
        <f>VLOOKUP($A796,'[1]Post consultation'!$A:$W,22,FALSE)</f>
        <v>0</v>
      </c>
      <c r="W796" s="10">
        <f>VLOOKUP($A796,'[1]Post consultation'!$A:$W,23,FALSE)</f>
        <v>0</v>
      </c>
    </row>
    <row r="797" spans="1:23" x14ac:dyDescent="0.4">
      <c r="A797" s="11" t="s">
        <v>1597</v>
      </c>
      <c r="B797" s="9" t="s">
        <v>1598</v>
      </c>
      <c r="C797" s="9" t="s">
        <v>43</v>
      </c>
      <c r="D797" s="10" t="str">
        <f>VLOOKUP($A797,'[1]Post consultation'!$A:$W,4,FALSE)</f>
        <v>✓</v>
      </c>
      <c r="E797" s="10">
        <f>VLOOKUP($A797,'[1]Post consultation'!$A:$W,5,FALSE)</f>
        <v>0</v>
      </c>
      <c r="F797" s="10">
        <f>VLOOKUP($A797,'[1]Post consultation'!$A:$W,6,FALSE)</f>
        <v>0</v>
      </c>
      <c r="G797" s="10">
        <f>VLOOKUP($A797,'[1]Post consultation'!$A:$W,7,FALSE)</f>
        <v>0</v>
      </c>
      <c r="H797" s="10">
        <f>VLOOKUP($A797,'[1]Post consultation'!$A:$W,8,FALSE)</f>
        <v>0</v>
      </c>
      <c r="I797" s="10" t="str">
        <f>VLOOKUP($A797,'[1]Post consultation'!$A:$W,9,FALSE)</f>
        <v>✓</v>
      </c>
      <c r="J797" s="10" t="str">
        <f>VLOOKUP($A797,'[1]Post consultation'!$A:$W,10,FALSE)</f>
        <v>✓</v>
      </c>
      <c r="K797" s="10">
        <f>VLOOKUP($A797,'[1]Post consultation'!$A:$W,11,FALSE)</f>
        <v>0</v>
      </c>
      <c r="L797" s="10" t="str">
        <f>VLOOKUP($A797,'[1]Post consultation'!$A:$W,12,FALSE)</f>
        <v>✓</v>
      </c>
      <c r="M797" s="10">
        <f>VLOOKUP($A797,'[1]Post consultation'!$A:$W,13,FALSE)</f>
        <v>0</v>
      </c>
      <c r="N797" s="10">
        <f>VLOOKUP($A797,'[1]Post consultation'!$A:$W,14,FALSE)</f>
        <v>0</v>
      </c>
      <c r="O797" s="10">
        <f>VLOOKUP($A797,'[1]Post consultation'!$A:$W,15,FALSE)</f>
        <v>0</v>
      </c>
      <c r="P797" s="10">
        <f>VLOOKUP($A797,'[1]Post consultation'!$A:$W,16,FALSE)</f>
        <v>0</v>
      </c>
      <c r="Q797" s="10" t="str">
        <f>VLOOKUP($A797,'[1]Post consultation'!$A:$W,17,FALSE)</f>
        <v>✓</v>
      </c>
      <c r="R797" s="10">
        <f>VLOOKUP($A797,'[1]Post consultation'!$A:$W,18,FALSE)</f>
        <v>0</v>
      </c>
      <c r="S797" s="10">
        <f>VLOOKUP($A797,'[1]Post consultation'!$A:$W,19,FALSE)</f>
        <v>0</v>
      </c>
      <c r="T797" s="10">
        <f>VLOOKUP($A797,'[1]Post consultation'!$A:$W,20,FALSE)</f>
        <v>0</v>
      </c>
      <c r="U797" s="10">
        <f>VLOOKUP($A797,'[1]Post consultation'!$A:$W,21,FALSE)</f>
        <v>0</v>
      </c>
      <c r="V797" s="10">
        <f>VLOOKUP($A797,'[1]Post consultation'!$A:$W,22,FALSE)</f>
        <v>0</v>
      </c>
      <c r="W797" s="10">
        <f>VLOOKUP($A797,'[1]Post consultation'!$A:$W,23,FALSE)</f>
        <v>0</v>
      </c>
    </row>
    <row r="798" spans="1:23" x14ac:dyDescent="0.4">
      <c r="A798" s="11" t="s">
        <v>1599</v>
      </c>
      <c r="B798" s="9" t="s">
        <v>1600</v>
      </c>
      <c r="C798" s="9" t="s">
        <v>43</v>
      </c>
      <c r="D798" s="10" t="str">
        <f>VLOOKUP($A798,'[1]Post consultation'!$A:$W,4,FALSE)</f>
        <v>✓</v>
      </c>
      <c r="E798" s="10">
        <f>VLOOKUP($A798,'[1]Post consultation'!$A:$W,5,FALSE)</f>
        <v>0</v>
      </c>
      <c r="F798" s="10">
        <f>VLOOKUP($A798,'[1]Post consultation'!$A:$W,6,FALSE)</f>
        <v>0</v>
      </c>
      <c r="G798" s="10">
        <f>VLOOKUP($A798,'[1]Post consultation'!$A:$W,7,FALSE)</f>
        <v>0</v>
      </c>
      <c r="H798" s="10">
        <f>VLOOKUP($A798,'[1]Post consultation'!$A:$W,8,FALSE)</f>
        <v>0</v>
      </c>
      <c r="I798" s="10" t="str">
        <f>VLOOKUP($A798,'[1]Post consultation'!$A:$W,9,FALSE)</f>
        <v>✓</v>
      </c>
      <c r="J798" s="10" t="str">
        <f>VLOOKUP($A798,'[1]Post consultation'!$A:$W,10,FALSE)</f>
        <v>✓</v>
      </c>
      <c r="K798" s="10">
        <f>VLOOKUP($A798,'[1]Post consultation'!$A:$W,11,FALSE)</f>
        <v>0</v>
      </c>
      <c r="L798" s="10" t="str">
        <f>VLOOKUP($A798,'[1]Post consultation'!$A:$W,12,FALSE)</f>
        <v>✓</v>
      </c>
      <c r="M798" s="10">
        <f>VLOOKUP($A798,'[1]Post consultation'!$A:$W,13,FALSE)</f>
        <v>0</v>
      </c>
      <c r="N798" s="10">
        <f>VLOOKUP($A798,'[1]Post consultation'!$A:$W,14,FALSE)</f>
        <v>0</v>
      </c>
      <c r="O798" s="10">
        <f>VLOOKUP($A798,'[1]Post consultation'!$A:$W,15,FALSE)</f>
        <v>0</v>
      </c>
      <c r="P798" s="10">
        <f>VLOOKUP($A798,'[1]Post consultation'!$A:$W,16,FALSE)</f>
        <v>0</v>
      </c>
      <c r="Q798" s="10" t="str">
        <f>VLOOKUP($A798,'[1]Post consultation'!$A:$W,17,FALSE)</f>
        <v>✓</v>
      </c>
      <c r="R798" s="10">
        <f>VLOOKUP($A798,'[1]Post consultation'!$A:$W,18,FALSE)</f>
        <v>0</v>
      </c>
      <c r="S798" s="10">
        <f>VLOOKUP($A798,'[1]Post consultation'!$A:$W,19,FALSE)</f>
        <v>0</v>
      </c>
      <c r="T798" s="10">
        <f>VLOOKUP($A798,'[1]Post consultation'!$A:$W,20,FALSE)</f>
        <v>0</v>
      </c>
      <c r="U798" s="10">
        <f>VLOOKUP($A798,'[1]Post consultation'!$A:$W,21,FALSE)</f>
        <v>0</v>
      </c>
      <c r="V798" s="10">
        <f>VLOOKUP($A798,'[1]Post consultation'!$A:$W,22,FALSE)</f>
        <v>0</v>
      </c>
      <c r="W798" s="10">
        <f>VLOOKUP($A798,'[1]Post consultation'!$A:$W,23,FALSE)</f>
        <v>0</v>
      </c>
    </row>
    <row r="799" spans="1:23" x14ac:dyDescent="0.4">
      <c r="A799" s="11" t="s">
        <v>1601</v>
      </c>
      <c r="B799" s="9" t="s">
        <v>1602</v>
      </c>
      <c r="C799" s="9" t="s">
        <v>1495</v>
      </c>
      <c r="D799" s="10" t="str">
        <f>VLOOKUP($A799,'[1]Post consultation'!$A:$W,4,FALSE)</f>
        <v>✓</v>
      </c>
      <c r="E799" s="10">
        <f>VLOOKUP($A799,'[1]Post consultation'!$A:$W,5,FALSE)</f>
        <v>0</v>
      </c>
      <c r="F799" s="10">
        <f>VLOOKUP($A799,'[1]Post consultation'!$A:$W,6,FALSE)</f>
        <v>0</v>
      </c>
      <c r="G799" s="10">
        <f>VLOOKUP($A799,'[1]Post consultation'!$A:$W,7,FALSE)</f>
        <v>0</v>
      </c>
      <c r="H799" s="10">
        <f>VLOOKUP($A799,'[1]Post consultation'!$A:$W,8,FALSE)</f>
        <v>0</v>
      </c>
      <c r="I799" s="10">
        <f>VLOOKUP($A799,'[1]Post consultation'!$A:$W,9,FALSE)</f>
        <v>0</v>
      </c>
      <c r="J799" s="10" t="str">
        <f>VLOOKUP($A799,'[1]Post consultation'!$A:$W,10,FALSE)</f>
        <v>✓</v>
      </c>
      <c r="K799" s="10">
        <f>VLOOKUP($A799,'[1]Post consultation'!$A:$W,11,FALSE)</f>
        <v>0</v>
      </c>
      <c r="L799" s="10" t="str">
        <f>VLOOKUP($A799,'[1]Post consultation'!$A:$W,12,FALSE)</f>
        <v>✓</v>
      </c>
      <c r="M799" s="10">
        <f>VLOOKUP($A799,'[1]Post consultation'!$A:$W,13,FALSE)</f>
        <v>0</v>
      </c>
      <c r="N799" s="10">
        <f>VLOOKUP($A799,'[1]Post consultation'!$A:$W,14,FALSE)</f>
        <v>0</v>
      </c>
      <c r="O799" s="10">
        <f>VLOOKUP($A799,'[1]Post consultation'!$A:$W,15,FALSE)</f>
        <v>0</v>
      </c>
      <c r="P799" s="10">
        <f>VLOOKUP($A799,'[1]Post consultation'!$A:$W,16,FALSE)</f>
        <v>0</v>
      </c>
      <c r="Q799" s="10" t="str">
        <f>VLOOKUP($A799,'[1]Post consultation'!$A:$W,17,FALSE)</f>
        <v>✓</v>
      </c>
      <c r="R799" s="10">
        <f>VLOOKUP($A799,'[1]Post consultation'!$A:$W,18,FALSE)</f>
        <v>0</v>
      </c>
      <c r="S799" s="10">
        <f>VLOOKUP($A799,'[1]Post consultation'!$A:$W,19,FALSE)</f>
        <v>0</v>
      </c>
      <c r="T799" s="10">
        <f>VLOOKUP($A799,'[1]Post consultation'!$A:$W,20,FALSE)</f>
        <v>0</v>
      </c>
      <c r="U799" s="10" t="str">
        <f>VLOOKUP($A799,'[1]Post consultation'!$A:$W,21,FALSE)</f>
        <v>✓</v>
      </c>
      <c r="V799" s="10" t="str">
        <f>VLOOKUP($A799,'[1]Post consultation'!$A:$W,22,FALSE)</f>
        <v>✓</v>
      </c>
      <c r="W799" s="10" t="str">
        <f>VLOOKUP($A799,'[1]Post consultation'!$A:$W,23,FALSE)</f>
        <v>✓</v>
      </c>
    </row>
    <row r="800" spans="1:23" x14ac:dyDescent="0.4">
      <c r="A800" s="11" t="s">
        <v>1603</v>
      </c>
      <c r="B800" s="9" t="s">
        <v>1604</v>
      </c>
      <c r="C800" s="9" t="s">
        <v>1495</v>
      </c>
      <c r="D800" s="10" t="str">
        <f>VLOOKUP($A800,'[1]Post consultation'!$A:$W,4,FALSE)</f>
        <v>✓</v>
      </c>
      <c r="E800" s="10">
        <f>VLOOKUP($A800,'[1]Post consultation'!$A:$W,5,FALSE)</f>
        <v>0</v>
      </c>
      <c r="F800" s="10">
        <f>VLOOKUP($A800,'[1]Post consultation'!$A:$W,6,FALSE)</f>
        <v>0</v>
      </c>
      <c r="G800" s="10">
        <f>VLOOKUP($A800,'[1]Post consultation'!$A:$W,7,FALSE)</f>
        <v>0</v>
      </c>
      <c r="H800" s="10">
        <f>VLOOKUP($A800,'[1]Post consultation'!$A:$W,8,FALSE)</f>
        <v>0</v>
      </c>
      <c r="I800" s="10" t="str">
        <f>VLOOKUP($A800,'[1]Post consultation'!$A:$W,9,FALSE)</f>
        <v>✓</v>
      </c>
      <c r="J800" s="10" t="str">
        <f>VLOOKUP($A800,'[1]Post consultation'!$A:$W,10,FALSE)</f>
        <v>✓</v>
      </c>
      <c r="K800" s="10">
        <f>VLOOKUP($A800,'[1]Post consultation'!$A:$W,11,FALSE)</f>
        <v>0</v>
      </c>
      <c r="L800" s="10" t="str">
        <f>VLOOKUP($A800,'[1]Post consultation'!$A:$W,12,FALSE)</f>
        <v>✓</v>
      </c>
      <c r="M800" s="10">
        <f>VLOOKUP($A800,'[1]Post consultation'!$A:$W,13,FALSE)</f>
        <v>0</v>
      </c>
      <c r="N800" s="10">
        <f>VLOOKUP($A800,'[1]Post consultation'!$A:$W,14,FALSE)</f>
        <v>0</v>
      </c>
      <c r="O800" s="10">
        <f>VLOOKUP($A800,'[1]Post consultation'!$A:$W,15,FALSE)</f>
        <v>0</v>
      </c>
      <c r="P800" s="10">
        <f>VLOOKUP($A800,'[1]Post consultation'!$A:$W,16,FALSE)</f>
        <v>0</v>
      </c>
      <c r="Q800" s="10" t="str">
        <f>VLOOKUP($A800,'[1]Post consultation'!$A:$W,17,FALSE)</f>
        <v>✓</v>
      </c>
      <c r="R800" s="10">
        <f>VLOOKUP($A800,'[1]Post consultation'!$A:$W,18,FALSE)</f>
        <v>0</v>
      </c>
      <c r="S800" s="10">
        <f>VLOOKUP($A800,'[1]Post consultation'!$A:$W,19,FALSE)</f>
        <v>0</v>
      </c>
      <c r="T800" s="10">
        <f>VLOOKUP($A800,'[1]Post consultation'!$A:$W,20,FALSE)</f>
        <v>0</v>
      </c>
      <c r="U800" s="10">
        <f>VLOOKUP($A800,'[1]Post consultation'!$A:$W,21,FALSE)</f>
        <v>0</v>
      </c>
      <c r="V800" s="10">
        <f>VLOOKUP($A800,'[1]Post consultation'!$A:$W,22,FALSE)</f>
        <v>0</v>
      </c>
      <c r="W800" s="10">
        <f>VLOOKUP($A800,'[1]Post consultation'!$A:$W,23,FALSE)</f>
        <v>0</v>
      </c>
    </row>
    <row r="801" spans="1:23" x14ac:dyDescent="0.4">
      <c r="A801" s="11" t="s">
        <v>1605</v>
      </c>
      <c r="B801" s="9" t="s">
        <v>754</v>
      </c>
      <c r="C801" s="9" t="s">
        <v>1495</v>
      </c>
      <c r="D801" s="10" t="str">
        <f>VLOOKUP($A801,'[1]Post consultation'!$A:$W,4,FALSE)</f>
        <v>✓</v>
      </c>
      <c r="E801" s="10">
        <f>VLOOKUP($A801,'[1]Post consultation'!$A:$W,5,FALSE)</f>
        <v>0</v>
      </c>
      <c r="F801" s="10">
        <f>VLOOKUP($A801,'[1]Post consultation'!$A:$W,6,FALSE)</f>
        <v>0</v>
      </c>
      <c r="G801" s="10">
        <f>VLOOKUP($A801,'[1]Post consultation'!$A:$W,7,FALSE)</f>
        <v>0</v>
      </c>
      <c r="H801" s="10">
        <f>VLOOKUP($A801,'[1]Post consultation'!$A:$W,8,FALSE)</f>
        <v>0</v>
      </c>
      <c r="I801" s="10" t="str">
        <f>VLOOKUP($A801,'[1]Post consultation'!$A:$W,9,FALSE)</f>
        <v>✓</v>
      </c>
      <c r="J801" s="10" t="str">
        <f>VLOOKUP($A801,'[1]Post consultation'!$A:$W,10,FALSE)</f>
        <v>✓</v>
      </c>
      <c r="K801" s="10" t="str">
        <f>VLOOKUP($A801,'[1]Post consultation'!$A:$W,11,FALSE)</f>
        <v>✓</v>
      </c>
      <c r="L801" s="10" t="str">
        <f>VLOOKUP($A801,'[1]Post consultation'!$A:$W,12,FALSE)</f>
        <v>✓</v>
      </c>
      <c r="M801" s="10">
        <f>VLOOKUP($A801,'[1]Post consultation'!$A:$W,13,FALSE)</f>
        <v>0</v>
      </c>
      <c r="N801" s="10">
        <f>VLOOKUP($A801,'[1]Post consultation'!$A:$W,14,FALSE)</f>
        <v>0</v>
      </c>
      <c r="O801" s="10">
        <f>VLOOKUP($A801,'[1]Post consultation'!$A:$W,15,FALSE)</f>
        <v>0</v>
      </c>
      <c r="P801" s="10">
        <f>VLOOKUP($A801,'[1]Post consultation'!$A:$W,16,FALSE)</f>
        <v>0</v>
      </c>
      <c r="Q801" s="10" t="str">
        <f>VLOOKUP($A801,'[1]Post consultation'!$A:$W,17,FALSE)</f>
        <v>✓</v>
      </c>
      <c r="R801" s="10" t="str">
        <f>VLOOKUP($A801,'[1]Post consultation'!$A:$W,18,FALSE)</f>
        <v>✓</v>
      </c>
      <c r="S801" s="10">
        <f>VLOOKUP($A801,'[1]Post consultation'!$A:$W,19,FALSE)</f>
        <v>0</v>
      </c>
      <c r="T801" s="10">
        <f>VLOOKUP($A801,'[1]Post consultation'!$A:$W,20,FALSE)</f>
        <v>0</v>
      </c>
      <c r="U801" s="10">
        <f>VLOOKUP($A801,'[1]Post consultation'!$A:$W,21,FALSE)</f>
        <v>0</v>
      </c>
      <c r="V801" s="10">
        <f>VLOOKUP($A801,'[1]Post consultation'!$A:$W,22,FALSE)</f>
        <v>0</v>
      </c>
      <c r="W801" s="10">
        <f>VLOOKUP($A801,'[1]Post consultation'!$A:$W,23,FALSE)</f>
        <v>0</v>
      </c>
    </row>
    <row r="802" spans="1:23" x14ac:dyDescent="0.4">
      <c r="A802" s="11" t="s">
        <v>1606</v>
      </c>
      <c r="B802" s="9" t="s">
        <v>1607</v>
      </c>
      <c r="C802" s="9" t="s">
        <v>1608</v>
      </c>
      <c r="D802" s="10" t="str">
        <f>VLOOKUP($A802,'[1]Post consultation'!$A:$W,4,FALSE)</f>
        <v>✓</v>
      </c>
      <c r="E802" s="10">
        <f>VLOOKUP($A802,'[1]Post consultation'!$A:$W,5,FALSE)</f>
        <v>0</v>
      </c>
      <c r="F802" s="10">
        <f>VLOOKUP($A802,'[1]Post consultation'!$A:$W,6,FALSE)</f>
        <v>0</v>
      </c>
      <c r="G802" s="10">
        <f>VLOOKUP($A802,'[1]Post consultation'!$A:$W,7,FALSE)</f>
        <v>0</v>
      </c>
      <c r="H802" s="10">
        <f>VLOOKUP($A802,'[1]Post consultation'!$A:$W,8,FALSE)</f>
        <v>0</v>
      </c>
      <c r="I802" s="10">
        <f>VLOOKUP($A802,'[1]Post consultation'!$A:$W,9,FALSE)</f>
        <v>0</v>
      </c>
      <c r="J802" s="10" t="str">
        <f>VLOOKUP($A802,'[1]Post consultation'!$A:$W,10,FALSE)</f>
        <v>✓</v>
      </c>
      <c r="K802" s="10">
        <f>VLOOKUP($A802,'[1]Post consultation'!$A:$W,11,FALSE)</f>
        <v>0</v>
      </c>
      <c r="L802" s="10" t="str">
        <f>VLOOKUP($A802,'[1]Post consultation'!$A:$W,12,FALSE)</f>
        <v>✓</v>
      </c>
      <c r="M802" s="10">
        <f>VLOOKUP($A802,'[1]Post consultation'!$A:$W,13,FALSE)</f>
        <v>0</v>
      </c>
      <c r="N802" s="10">
        <f>VLOOKUP($A802,'[1]Post consultation'!$A:$W,14,FALSE)</f>
        <v>0</v>
      </c>
      <c r="O802" s="10">
        <f>VLOOKUP($A802,'[1]Post consultation'!$A:$W,15,FALSE)</f>
        <v>0</v>
      </c>
      <c r="P802" s="10">
        <f>VLOOKUP($A802,'[1]Post consultation'!$A:$W,16,FALSE)</f>
        <v>0</v>
      </c>
      <c r="Q802" s="10" t="str">
        <f>VLOOKUP($A802,'[1]Post consultation'!$A:$W,17,FALSE)</f>
        <v>✓</v>
      </c>
      <c r="R802" s="10">
        <f>VLOOKUP($A802,'[1]Post consultation'!$A:$W,18,FALSE)</f>
        <v>0</v>
      </c>
      <c r="S802" s="10">
        <f>VLOOKUP($A802,'[1]Post consultation'!$A:$W,19,FALSE)</f>
        <v>0</v>
      </c>
      <c r="T802" s="10">
        <f>VLOOKUP($A802,'[1]Post consultation'!$A:$W,20,FALSE)</f>
        <v>0</v>
      </c>
      <c r="U802" s="10">
        <f>VLOOKUP($A802,'[1]Post consultation'!$A:$W,21,FALSE)</f>
        <v>0</v>
      </c>
      <c r="V802" s="10">
        <f>VLOOKUP($A802,'[1]Post consultation'!$A:$W,22,FALSE)</f>
        <v>0</v>
      </c>
      <c r="W802" s="10">
        <f>VLOOKUP($A802,'[1]Post consultation'!$A:$W,23,FALSE)</f>
        <v>0</v>
      </c>
    </row>
    <row r="803" spans="1:23" x14ac:dyDescent="0.4">
      <c r="A803" s="11" t="s">
        <v>1609</v>
      </c>
      <c r="B803" s="9" t="s">
        <v>1610</v>
      </c>
      <c r="C803" s="9" t="s">
        <v>43</v>
      </c>
      <c r="D803" s="10" t="str">
        <f>VLOOKUP($A803,'[1]Post consultation'!$A:$W,4,FALSE)</f>
        <v>✓</v>
      </c>
      <c r="E803" s="10">
        <f>VLOOKUP($A803,'[1]Post consultation'!$A:$W,5,FALSE)</f>
        <v>0</v>
      </c>
      <c r="F803" s="10">
        <f>VLOOKUP($A803,'[1]Post consultation'!$A:$W,6,FALSE)</f>
        <v>0</v>
      </c>
      <c r="G803" s="10">
        <f>VLOOKUP($A803,'[1]Post consultation'!$A:$W,7,FALSE)</f>
        <v>0</v>
      </c>
      <c r="H803" s="10">
        <f>VLOOKUP($A803,'[1]Post consultation'!$A:$W,8,FALSE)</f>
        <v>0</v>
      </c>
      <c r="I803" s="10">
        <f>VLOOKUP($A803,'[1]Post consultation'!$A:$W,9,FALSE)</f>
        <v>0</v>
      </c>
      <c r="J803" s="10" t="str">
        <f>VLOOKUP($A803,'[1]Post consultation'!$A:$W,10,FALSE)</f>
        <v>✓</v>
      </c>
      <c r="K803" s="10" t="str">
        <f>VLOOKUP($A803,'[1]Post consultation'!$A:$W,11,FALSE)</f>
        <v>✓</v>
      </c>
      <c r="L803" s="10" t="str">
        <f>VLOOKUP($A803,'[1]Post consultation'!$A:$W,12,FALSE)</f>
        <v>✓</v>
      </c>
      <c r="M803" s="10">
        <f>VLOOKUP($A803,'[1]Post consultation'!$A:$W,13,FALSE)</f>
        <v>0</v>
      </c>
      <c r="N803" s="10">
        <f>VLOOKUP($A803,'[1]Post consultation'!$A:$W,14,FALSE)</f>
        <v>0</v>
      </c>
      <c r="O803" s="10">
        <f>VLOOKUP($A803,'[1]Post consultation'!$A:$W,15,FALSE)</f>
        <v>0</v>
      </c>
      <c r="P803" s="10">
        <f>VLOOKUP($A803,'[1]Post consultation'!$A:$W,16,FALSE)</f>
        <v>0</v>
      </c>
      <c r="Q803" s="10" t="str">
        <f>VLOOKUP($A803,'[1]Post consultation'!$A:$W,17,FALSE)</f>
        <v>✓</v>
      </c>
      <c r="R803" s="10" t="str">
        <f>VLOOKUP($A803,'[1]Post consultation'!$A:$W,18,FALSE)</f>
        <v>✓</v>
      </c>
      <c r="S803" s="10">
        <f>VLOOKUP($A803,'[1]Post consultation'!$A:$W,19,FALSE)</f>
        <v>0</v>
      </c>
      <c r="T803" s="10">
        <f>VLOOKUP($A803,'[1]Post consultation'!$A:$W,20,FALSE)</f>
        <v>0</v>
      </c>
      <c r="U803" s="10">
        <f>VLOOKUP($A803,'[1]Post consultation'!$A:$W,21,FALSE)</f>
        <v>0</v>
      </c>
      <c r="V803" s="10">
        <f>VLOOKUP($A803,'[1]Post consultation'!$A:$W,22,FALSE)</f>
        <v>0</v>
      </c>
      <c r="W803" s="10">
        <f>VLOOKUP($A803,'[1]Post consultation'!$A:$W,23,FALSE)</f>
        <v>0</v>
      </c>
    </row>
    <row r="804" spans="1:23" x14ac:dyDescent="0.4">
      <c r="A804" s="11" t="s">
        <v>1611</v>
      </c>
      <c r="B804" s="9" t="s">
        <v>545</v>
      </c>
      <c r="C804" s="9" t="s">
        <v>43</v>
      </c>
      <c r="D804" s="10" t="str">
        <f>VLOOKUP($A804,'[1]Post consultation'!$A:$W,4,FALSE)</f>
        <v>✓</v>
      </c>
      <c r="E804" s="10">
        <f>VLOOKUP($A804,'[1]Post consultation'!$A:$W,5,FALSE)</f>
        <v>0</v>
      </c>
      <c r="F804" s="10">
        <f>VLOOKUP($A804,'[1]Post consultation'!$A:$W,6,FALSE)</f>
        <v>0</v>
      </c>
      <c r="G804" s="10">
        <f>VLOOKUP($A804,'[1]Post consultation'!$A:$W,7,FALSE)</f>
        <v>0</v>
      </c>
      <c r="H804" s="10">
        <f>VLOOKUP($A804,'[1]Post consultation'!$A:$W,8,FALSE)</f>
        <v>0</v>
      </c>
      <c r="I804" s="10" t="str">
        <f>VLOOKUP($A804,'[1]Post consultation'!$A:$W,9,FALSE)</f>
        <v>✓</v>
      </c>
      <c r="J804" s="10" t="str">
        <f>VLOOKUP($A804,'[1]Post consultation'!$A:$W,10,FALSE)</f>
        <v>✓</v>
      </c>
      <c r="K804" s="10">
        <f>VLOOKUP($A804,'[1]Post consultation'!$A:$W,11,FALSE)</f>
        <v>0</v>
      </c>
      <c r="L804" s="10" t="str">
        <f>VLOOKUP($A804,'[1]Post consultation'!$A:$W,12,FALSE)</f>
        <v>✓</v>
      </c>
      <c r="M804" s="10">
        <f>VLOOKUP($A804,'[1]Post consultation'!$A:$W,13,FALSE)</f>
        <v>0</v>
      </c>
      <c r="N804" s="10">
        <f>VLOOKUP($A804,'[1]Post consultation'!$A:$W,14,FALSE)</f>
        <v>0</v>
      </c>
      <c r="O804" s="10">
        <f>VLOOKUP($A804,'[1]Post consultation'!$A:$W,15,FALSE)</f>
        <v>0</v>
      </c>
      <c r="P804" s="10">
        <f>VLOOKUP($A804,'[1]Post consultation'!$A:$W,16,FALSE)</f>
        <v>0</v>
      </c>
      <c r="Q804" s="10" t="str">
        <f>VLOOKUP($A804,'[1]Post consultation'!$A:$W,17,FALSE)</f>
        <v>✓</v>
      </c>
      <c r="R804" s="10">
        <f>VLOOKUP($A804,'[1]Post consultation'!$A:$W,18,FALSE)</f>
        <v>0</v>
      </c>
      <c r="S804" s="10">
        <f>VLOOKUP($A804,'[1]Post consultation'!$A:$W,19,FALSE)</f>
        <v>0</v>
      </c>
      <c r="T804" s="10">
        <f>VLOOKUP($A804,'[1]Post consultation'!$A:$W,20,FALSE)</f>
        <v>0</v>
      </c>
      <c r="U804" s="10">
        <f>VLOOKUP($A804,'[1]Post consultation'!$A:$W,21,FALSE)</f>
        <v>0</v>
      </c>
      <c r="V804" s="10">
        <f>VLOOKUP($A804,'[1]Post consultation'!$A:$W,22,FALSE)</f>
        <v>0</v>
      </c>
      <c r="W804" s="10">
        <f>VLOOKUP($A804,'[1]Post consultation'!$A:$W,23,FALSE)</f>
        <v>0</v>
      </c>
    </row>
    <row r="805" spans="1:23" x14ac:dyDescent="0.4">
      <c r="A805" s="11" t="s">
        <v>1612</v>
      </c>
      <c r="B805" s="9" t="s">
        <v>58</v>
      </c>
      <c r="C805" s="9" t="s">
        <v>1613</v>
      </c>
      <c r="D805" s="10" t="str">
        <f>VLOOKUP($A805,'[1]Post consultation'!$A:$W,4,FALSE)</f>
        <v>✓</v>
      </c>
      <c r="E805" s="10">
        <f>VLOOKUP($A805,'[1]Post consultation'!$A:$W,5,FALSE)</f>
        <v>0</v>
      </c>
      <c r="F805" s="10">
        <f>VLOOKUP($A805,'[1]Post consultation'!$A:$W,6,FALSE)</f>
        <v>0</v>
      </c>
      <c r="G805" s="10">
        <f>VLOOKUP($A805,'[1]Post consultation'!$A:$W,7,FALSE)</f>
        <v>0</v>
      </c>
      <c r="H805" s="10">
        <f>VLOOKUP($A805,'[1]Post consultation'!$A:$W,8,FALSE)</f>
        <v>0</v>
      </c>
      <c r="I805" s="10">
        <f>VLOOKUP($A805,'[1]Post consultation'!$A:$W,9,FALSE)</f>
        <v>0</v>
      </c>
      <c r="J805" s="10" t="str">
        <f>VLOOKUP($A805,'[1]Post consultation'!$A:$W,10,FALSE)</f>
        <v>✓</v>
      </c>
      <c r="K805" s="10">
        <f>VLOOKUP($A805,'[1]Post consultation'!$A:$W,11,FALSE)</f>
        <v>0</v>
      </c>
      <c r="L805" s="10" t="str">
        <f>VLOOKUP($A805,'[1]Post consultation'!$A:$W,12,FALSE)</f>
        <v>✓</v>
      </c>
      <c r="M805" s="10">
        <f>VLOOKUP($A805,'[1]Post consultation'!$A:$W,13,FALSE)</f>
        <v>0</v>
      </c>
      <c r="N805" s="10">
        <f>VLOOKUP($A805,'[1]Post consultation'!$A:$W,14,FALSE)</f>
        <v>0</v>
      </c>
      <c r="O805" s="10">
        <f>VLOOKUP($A805,'[1]Post consultation'!$A:$W,15,FALSE)</f>
        <v>0</v>
      </c>
      <c r="P805" s="10">
        <f>VLOOKUP($A805,'[1]Post consultation'!$A:$W,16,FALSE)</f>
        <v>0</v>
      </c>
      <c r="Q805" s="10" t="str">
        <f>VLOOKUP($A805,'[1]Post consultation'!$A:$W,17,FALSE)</f>
        <v>✓</v>
      </c>
      <c r="R805" s="10">
        <f>VLOOKUP($A805,'[1]Post consultation'!$A:$W,18,FALSE)</f>
        <v>0</v>
      </c>
      <c r="S805" s="10">
        <f>VLOOKUP($A805,'[1]Post consultation'!$A:$W,19,FALSE)</f>
        <v>0</v>
      </c>
      <c r="T805" s="10">
        <f>VLOOKUP($A805,'[1]Post consultation'!$A:$W,20,FALSE)</f>
        <v>0</v>
      </c>
      <c r="U805" s="10" t="str">
        <f>VLOOKUP($A805,'[1]Post consultation'!$A:$W,21,FALSE)</f>
        <v>✓</v>
      </c>
      <c r="V805" s="10">
        <f>VLOOKUP($A805,'[1]Post consultation'!$A:$W,22,FALSE)</f>
        <v>0</v>
      </c>
      <c r="W805" s="10">
        <f>VLOOKUP($A805,'[1]Post consultation'!$A:$W,23,FALSE)</f>
        <v>0</v>
      </c>
    </row>
    <row r="806" spans="1:23" x14ac:dyDescent="0.4">
      <c r="A806" s="11" t="s">
        <v>1614</v>
      </c>
      <c r="B806" s="9" t="s">
        <v>1615</v>
      </c>
      <c r="C806" s="9" t="s">
        <v>1616</v>
      </c>
      <c r="D806" s="10" t="str">
        <f>VLOOKUP($A806,'[1]Post consultation'!$A:$W,4,FALSE)</f>
        <v>✓</v>
      </c>
      <c r="E806" s="10">
        <f>VLOOKUP($A806,'[1]Post consultation'!$A:$W,5,FALSE)</f>
        <v>0</v>
      </c>
      <c r="F806" s="10">
        <f>VLOOKUP($A806,'[1]Post consultation'!$A:$W,6,FALSE)</f>
        <v>0</v>
      </c>
      <c r="G806" s="10">
        <f>VLOOKUP($A806,'[1]Post consultation'!$A:$W,7,FALSE)</f>
        <v>0</v>
      </c>
      <c r="H806" s="10">
        <f>VLOOKUP($A806,'[1]Post consultation'!$A:$W,8,FALSE)</f>
        <v>0</v>
      </c>
      <c r="I806" s="10">
        <f>VLOOKUP($A806,'[1]Post consultation'!$A:$W,9,FALSE)</f>
        <v>0</v>
      </c>
      <c r="J806" s="10" t="str">
        <f>VLOOKUP($A806,'[1]Post consultation'!$A:$W,10,FALSE)</f>
        <v>✓</v>
      </c>
      <c r="K806" s="10">
        <f>VLOOKUP($A806,'[1]Post consultation'!$A:$W,11,FALSE)</f>
        <v>0</v>
      </c>
      <c r="L806" s="10" t="str">
        <f>VLOOKUP($A806,'[1]Post consultation'!$A:$W,12,FALSE)</f>
        <v>✓</v>
      </c>
      <c r="M806" s="10">
        <f>VLOOKUP($A806,'[1]Post consultation'!$A:$W,13,FALSE)</f>
        <v>0</v>
      </c>
      <c r="N806" s="10">
        <f>VLOOKUP($A806,'[1]Post consultation'!$A:$W,14,FALSE)</f>
        <v>0</v>
      </c>
      <c r="O806" s="10">
        <f>VLOOKUP($A806,'[1]Post consultation'!$A:$W,15,FALSE)</f>
        <v>0</v>
      </c>
      <c r="P806" s="10">
        <f>VLOOKUP($A806,'[1]Post consultation'!$A:$W,16,FALSE)</f>
        <v>0</v>
      </c>
      <c r="Q806" s="10" t="str">
        <f>VLOOKUP($A806,'[1]Post consultation'!$A:$W,17,FALSE)</f>
        <v>✓</v>
      </c>
      <c r="R806" s="10">
        <f>VLOOKUP($A806,'[1]Post consultation'!$A:$W,18,FALSE)</f>
        <v>0</v>
      </c>
      <c r="S806" s="10">
        <f>VLOOKUP($A806,'[1]Post consultation'!$A:$W,19,FALSE)</f>
        <v>0</v>
      </c>
      <c r="T806" s="10">
        <f>VLOOKUP($A806,'[1]Post consultation'!$A:$W,20,FALSE)</f>
        <v>0</v>
      </c>
      <c r="U806" s="10">
        <f>VLOOKUP($A806,'[1]Post consultation'!$A:$W,21,FALSE)</f>
        <v>0</v>
      </c>
      <c r="V806" s="10">
        <f>VLOOKUP($A806,'[1]Post consultation'!$A:$W,22,FALSE)</f>
        <v>0</v>
      </c>
      <c r="W806" s="10">
        <f>VLOOKUP($A806,'[1]Post consultation'!$A:$W,23,FALSE)</f>
        <v>0</v>
      </c>
    </row>
    <row r="807" spans="1:23" x14ac:dyDescent="0.4">
      <c r="A807" s="11" t="s">
        <v>1617</v>
      </c>
      <c r="B807" s="9" t="s">
        <v>1618</v>
      </c>
      <c r="C807" s="9" t="s">
        <v>1619</v>
      </c>
      <c r="D807" s="10" t="str">
        <f>VLOOKUP($A807,'[1]Post consultation'!$A:$W,4,FALSE)</f>
        <v>✓</v>
      </c>
      <c r="E807" s="10">
        <f>VLOOKUP($A807,'[1]Post consultation'!$A:$W,5,FALSE)</f>
        <v>0</v>
      </c>
      <c r="F807" s="10">
        <f>VLOOKUP($A807,'[1]Post consultation'!$A:$W,6,FALSE)</f>
        <v>0</v>
      </c>
      <c r="G807" s="10">
        <f>VLOOKUP($A807,'[1]Post consultation'!$A:$W,7,FALSE)</f>
        <v>0</v>
      </c>
      <c r="H807" s="10">
        <f>VLOOKUP($A807,'[1]Post consultation'!$A:$W,8,FALSE)</f>
        <v>0</v>
      </c>
      <c r="I807" s="10">
        <f>VLOOKUP($A807,'[1]Post consultation'!$A:$W,9,FALSE)</f>
        <v>0</v>
      </c>
      <c r="J807" s="10" t="str">
        <f>VLOOKUP($A807,'[1]Post consultation'!$A:$W,10,FALSE)</f>
        <v>✓</v>
      </c>
      <c r="K807" s="10" t="str">
        <f>VLOOKUP($A807,'[1]Post consultation'!$A:$W,11,FALSE)</f>
        <v>✓</v>
      </c>
      <c r="L807" s="10">
        <f>VLOOKUP($A807,'[1]Post consultation'!$A:$W,12,FALSE)</f>
        <v>0</v>
      </c>
      <c r="M807" s="10">
        <f>VLOOKUP($A807,'[1]Post consultation'!$A:$W,13,FALSE)</f>
        <v>0</v>
      </c>
      <c r="N807" s="10">
        <f>VLOOKUP($A807,'[1]Post consultation'!$A:$W,14,FALSE)</f>
        <v>0</v>
      </c>
      <c r="O807" s="10">
        <f>VLOOKUP($A807,'[1]Post consultation'!$A:$W,15,FALSE)</f>
        <v>0</v>
      </c>
      <c r="P807" s="10">
        <f>VLOOKUP($A807,'[1]Post consultation'!$A:$W,16,FALSE)</f>
        <v>0</v>
      </c>
      <c r="Q807" s="10">
        <f>VLOOKUP($A807,'[1]Post consultation'!$A:$W,17,FALSE)</f>
        <v>0</v>
      </c>
      <c r="R807" s="10" t="str">
        <f>VLOOKUP($A807,'[1]Post consultation'!$A:$W,18,FALSE)</f>
        <v>✓</v>
      </c>
      <c r="S807" s="10">
        <f>VLOOKUP($A807,'[1]Post consultation'!$A:$W,19,FALSE)</f>
        <v>0</v>
      </c>
      <c r="T807" s="10">
        <f>VLOOKUP($A807,'[1]Post consultation'!$A:$W,20,FALSE)</f>
        <v>0</v>
      </c>
      <c r="U807" s="10">
        <f>VLOOKUP($A807,'[1]Post consultation'!$A:$W,21,FALSE)</f>
        <v>0</v>
      </c>
      <c r="V807" s="10">
        <f>VLOOKUP($A807,'[1]Post consultation'!$A:$W,22,FALSE)</f>
        <v>0</v>
      </c>
      <c r="W807" s="10">
        <f>VLOOKUP($A807,'[1]Post consultation'!$A:$W,23,FALSE)</f>
        <v>0</v>
      </c>
    </row>
    <row r="808" spans="1:23" x14ac:dyDescent="0.4">
      <c r="A808" s="11" t="s">
        <v>1620</v>
      </c>
      <c r="B808" s="9" t="s">
        <v>1621</v>
      </c>
      <c r="C808" s="9" t="s">
        <v>1616</v>
      </c>
      <c r="D808" s="10" t="str">
        <f>VLOOKUP($A808,'[1]Post consultation'!$A:$W,4,FALSE)</f>
        <v>✓</v>
      </c>
      <c r="E808" s="10">
        <f>VLOOKUP($A808,'[1]Post consultation'!$A:$W,5,FALSE)</f>
        <v>0</v>
      </c>
      <c r="F808" s="10">
        <f>VLOOKUP($A808,'[1]Post consultation'!$A:$W,6,FALSE)</f>
        <v>0</v>
      </c>
      <c r="G808" s="10">
        <f>VLOOKUP($A808,'[1]Post consultation'!$A:$W,7,FALSE)</f>
        <v>0</v>
      </c>
      <c r="H808" s="10">
        <f>VLOOKUP($A808,'[1]Post consultation'!$A:$W,8,FALSE)</f>
        <v>0</v>
      </c>
      <c r="I808" s="10">
        <f>VLOOKUP($A808,'[1]Post consultation'!$A:$W,9,FALSE)</f>
        <v>0</v>
      </c>
      <c r="J808" s="10" t="str">
        <f>VLOOKUP($A808,'[1]Post consultation'!$A:$W,10,FALSE)</f>
        <v>✓</v>
      </c>
      <c r="K808" s="10">
        <f>VLOOKUP($A808,'[1]Post consultation'!$A:$W,11,FALSE)</f>
        <v>0</v>
      </c>
      <c r="L808" s="10" t="str">
        <f>VLOOKUP($A808,'[1]Post consultation'!$A:$W,12,FALSE)</f>
        <v>✓</v>
      </c>
      <c r="M808" s="10">
        <f>VLOOKUP($A808,'[1]Post consultation'!$A:$W,13,FALSE)</f>
        <v>0</v>
      </c>
      <c r="N808" s="10">
        <f>VLOOKUP($A808,'[1]Post consultation'!$A:$W,14,FALSE)</f>
        <v>0</v>
      </c>
      <c r="O808" s="10">
        <f>VLOOKUP($A808,'[1]Post consultation'!$A:$W,15,FALSE)</f>
        <v>0</v>
      </c>
      <c r="P808" s="10">
        <f>VLOOKUP($A808,'[1]Post consultation'!$A:$W,16,FALSE)</f>
        <v>0</v>
      </c>
      <c r="Q808" s="10" t="str">
        <f>VLOOKUP($A808,'[1]Post consultation'!$A:$W,17,FALSE)</f>
        <v>✓</v>
      </c>
      <c r="R808" s="10">
        <f>VLOOKUP($A808,'[1]Post consultation'!$A:$W,18,FALSE)</f>
        <v>0</v>
      </c>
      <c r="S808" s="10">
        <f>VLOOKUP($A808,'[1]Post consultation'!$A:$W,19,FALSE)</f>
        <v>0</v>
      </c>
      <c r="T808" s="10">
        <f>VLOOKUP($A808,'[1]Post consultation'!$A:$W,20,FALSE)</f>
        <v>0</v>
      </c>
      <c r="U808" s="10">
        <f>VLOOKUP($A808,'[1]Post consultation'!$A:$W,21,FALSE)</f>
        <v>0</v>
      </c>
      <c r="V808" s="10">
        <f>VLOOKUP($A808,'[1]Post consultation'!$A:$W,22,FALSE)</f>
        <v>0</v>
      </c>
      <c r="W808" s="10">
        <f>VLOOKUP($A808,'[1]Post consultation'!$A:$W,23,FALSE)</f>
        <v>0</v>
      </c>
    </row>
    <row r="809" spans="1:23" x14ac:dyDescent="0.4">
      <c r="A809" s="11" t="s">
        <v>1622</v>
      </c>
      <c r="B809" s="9" t="s">
        <v>1623</v>
      </c>
      <c r="C809" s="9" t="s">
        <v>1532</v>
      </c>
      <c r="D809" s="10" t="str">
        <f>VLOOKUP($A809,'[1]Post consultation'!$A:$W,4,FALSE)</f>
        <v>✓</v>
      </c>
      <c r="E809" s="10">
        <f>VLOOKUP($A809,'[1]Post consultation'!$A:$W,5,FALSE)</f>
        <v>0</v>
      </c>
      <c r="F809" s="10">
        <f>VLOOKUP($A809,'[1]Post consultation'!$A:$W,6,FALSE)</f>
        <v>0</v>
      </c>
      <c r="G809" s="10">
        <f>VLOOKUP($A809,'[1]Post consultation'!$A:$W,7,FALSE)</f>
        <v>0</v>
      </c>
      <c r="H809" s="10">
        <f>VLOOKUP($A809,'[1]Post consultation'!$A:$W,8,FALSE)</f>
        <v>0</v>
      </c>
      <c r="I809" s="10">
        <f>VLOOKUP($A809,'[1]Post consultation'!$A:$W,9,FALSE)</f>
        <v>0</v>
      </c>
      <c r="J809" s="10" t="str">
        <f>VLOOKUP($A809,'[1]Post consultation'!$A:$W,10,FALSE)</f>
        <v>✓</v>
      </c>
      <c r="K809" s="10">
        <f>VLOOKUP($A809,'[1]Post consultation'!$A:$W,11,FALSE)</f>
        <v>0</v>
      </c>
      <c r="L809" s="10" t="str">
        <f>VLOOKUP($A809,'[1]Post consultation'!$A:$W,12,FALSE)</f>
        <v>✓</v>
      </c>
      <c r="M809" s="10">
        <f>VLOOKUP($A809,'[1]Post consultation'!$A:$W,13,FALSE)</f>
        <v>0</v>
      </c>
      <c r="N809" s="10">
        <f>VLOOKUP($A809,'[1]Post consultation'!$A:$W,14,FALSE)</f>
        <v>0</v>
      </c>
      <c r="O809" s="10">
        <f>VLOOKUP($A809,'[1]Post consultation'!$A:$W,15,FALSE)</f>
        <v>0</v>
      </c>
      <c r="P809" s="10">
        <f>VLOOKUP($A809,'[1]Post consultation'!$A:$W,16,FALSE)</f>
        <v>0</v>
      </c>
      <c r="Q809" s="10" t="str">
        <f>VLOOKUP($A809,'[1]Post consultation'!$A:$W,17,FALSE)</f>
        <v>✓</v>
      </c>
      <c r="R809" s="10">
        <f>VLOOKUP($A809,'[1]Post consultation'!$A:$W,18,FALSE)</f>
        <v>0</v>
      </c>
      <c r="S809" s="10">
        <f>VLOOKUP($A809,'[1]Post consultation'!$A:$W,19,FALSE)</f>
        <v>0</v>
      </c>
      <c r="T809" s="10">
        <f>VLOOKUP($A809,'[1]Post consultation'!$A:$W,20,FALSE)</f>
        <v>0</v>
      </c>
      <c r="U809" s="10">
        <f>VLOOKUP($A809,'[1]Post consultation'!$A:$W,21,FALSE)</f>
        <v>0</v>
      </c>
      <c r="V809" s="10">
        <f>VLOOKUP($A809,'[1]Post consultation'!$A:$W,22,FALSE)</f>
        <v>0</v>
      </c>
      <c r="W809" s="10">
        <f>VLOOKUP($A809,'[1]Post consultation'!$A:$W,23,FALSE)</f>
        <v>0</v>
      </c>
    </row>
    <row r="810" spans="1:23" x14ac:dyDescent="0.4">
      <c r="A810" s="11" t="s">
        <v>1624</v>
      </c>
      <c r="B810" s="9" t="s">
        <v>1625</v>
      </c>
      <c r="C810" s="9" t="s">
        <v>1619</v>
      </c>
      <c r="D810" s="10" t="str">
        <f>VLOOKUP($A810,'[1]Post consultation'!$A:$W,4,FALSE)</f>
        <v>✓</v>
      </c>
      <c r="E810" s="10">
        <f>VLOOKUP($A810,'[1]Post consultation'!$A:$W,5,FALSE)</f>
        <v>0</v>
      </c>
      <c r="F810" s="10">
        <f>VLOOKUP($A810,'[1]Post consultation'!$A:$W,6,FALSE)</f>
        <v>0</v>
      </c>
      <c r="G810" s="10">
        <f>VLOOKUP($A810,'[1]Post consultation'!$A:$W,7,FALSE)</f>
        <v>0</v>
      </c>
      <c r="H810" s="10">
        <f>VLOOKUP($A810,'[1]Post consultation'!$A:$W,8,FALSE)</f>
        <v>0</v>
      </c>
      <c r="I810" s="10">
        <f>VLOOKUP($A810,'[1]Post consultation'!$A:$W,9,FALSE)</f>
        <v>0</v>
      </c>
      <c r="J810" s="10" t="str">
        <f>VLOOKUP($A810,'[1]Post consultation'!$A:$W,10,FALSE)</f>
        <v>✓</v>
      </c>
      <c r="K810" s="10" t="str">
        <f>VLOOKUP($A810,'[1]Post consultation'!$A:$W,11,FALSE)</f>
        <v>✓</v>
      </c>
      <c r="L810" s="10" t="str">
        <f>VLOOKUP($A810,'[1]Post consultation'!$A:$W,12,FALSE)</f>
        <v>✓</v>
      </c>
      <c r="M810" s="10">
        <f>VLOOKUP($A810,'[1]Post consultation'!$A:$W,13,FALSE)</f>
        <v>0</v>
      </c>
      <c r="N810" s="10" t="str">
        <f>VLOOKUP($A810,'[1]Post consultation'!$A:$W,14,FALSE)</f>
        <v>✓</v>
      </c>
      <c r="O810" s="10">
        <f>VLOOKUP($A810,'[1]Post consultation'!$A:$W,15,FALSE)</f>
        <v>0</v>
      </c>
      <c r="P810" s="10">
        <f>VLOOKUP($A810,'[1]Post consultation'!$A:$W,16,FALSE)</f>
        <v>0</v>
      </c>
      <c r="Q810" s="10" t="str">
        <f>VLOOKUP($A810,'[1]Post consultation'!$A:$W,17,FALSE)</f>
        <v>✓</v>
      </c>
      <c r="R810" s="10">
        <f>VLOOKUP($A810,'[1]Post consultation'!$A:$W,18,FALSE)</f>
        <v>0</v>
      </c>
      <c r="S810" s="10">
        <f>VLOOKUP($A810,'[1]Post consultation'!$A:$W,19,FALSE)</f>
        <v>0</v>
      </c>
      <c r="T810" s="10">
        <f>VLOOKUP($A810,'[1]Post consultation'!$A:$W,20,FALSE)</f>
        <v>0</v>
      </c>
      <c r="U810" s="10">
        <f>VLOOKUP($A810,'[1]Post consultation'!$A:$W,21,FALSE)</f>
        <v>0</v>
      </c>
      <c r="V810" s="10">
        <f>VLOOKUP($A810,'[1]Post consultation'!$A:$W,22,FALSE)</f>
        <v>0</v>
      </c>
      <c r="W810" s="10">
        <f>VLOOKUP($A810,'[1]Post consultation'!$A:$W,23,FALSE)</f>
        <v>0</v>
      </c>
    </row>
    <row r="811" spans="1:23" x14ac:dyDescent="0.4">
      <c r="A811" s="11" t="s">
        <v>1626</v>
      </c>
      <c r="B811" s="9" t="s">
        <v>1627</v>
      </c>
      <c r="C811" s="9" t="s">
        <v>1619</v>
      </c>
      <c r="D811" s="10" t="str">
        <f>VLOOKUP($A811,'[1]Post consultation'!$A:$W,4,FALSE)</f>
        <v>✓</v>
      </c>
      <c r="E811" s="10">
        <f>VLOOKUP($A811,'[1]Post consultation'!$A:$W,5,FALSE)</f>
        <v>0</v>
      </c>
      <c r="F811" s="10">
        <f>VLOOKUP($A811,'[1]Post consultation'!$A:$W,6,FALSE)</f>
        <v>0</v>
      </c>
      <c r="G811" s="10">
        <f>VLOOKUP($A811,'[1]Post consultation'!$A:$W,7,FALSE)</f>
        <v>0</v>
      </c>
      <c r="H811" s="10">
        <f>VLOOKUP($A811,'[1]Post consultation'!$A:$W,8,FALSE)</f>
        <v>0</v>
      </c>
      <c r="I811" s="10">
        <f>VLOOKUP($A811,'[1]Post consultation'!$A:$W,9,FALSE)</f>
        <v>0</v>
      </c>
      <c r="J811" s="10" t="str">
        <f>VLOOKUP($A811,'[1]Post consultation'!$A:$W,10,FALSE)</f>
        <v>✓</v>
      </c>
      <c r="K811" s="10">
        <f>VLOOKUP($A811,'[1]Post consultation'!$A:$W,11,FALSE)</f>
        <v>0</v>
      </c>
      <c r="L811" s="10" t="str">
        <f>VLOOKUP($A811,'[1]Post consultation'!$A:$W,12,FALSE)</f>
        <v>✓</v>
      </c>
      <c r="M811" s="10">
        <f>VLOOKUP($A811,'[1]Post consultation'!$A:$W,13,FALSE)</f>
        <v>0</v>
      </c>
      <c r="N811" s="10">
        <f>VLOOKUP($A811,'[1]Post consultation'!$A:$W,14,FALSE)</f>
        <v>0</v>
      </c>
      <c r="O811" s="10">
        <f>VLOOKUP($A811,'[1]Post consultation'!$A:$W,15,FALSE)</f>
        <v>0</v>
      </c>
      <c r="P811" s="10">
        <f>VLOOKUP($A811,'[1]Post consultation'!$A:$W,16,FALSE)</f>
        <v>0</v>
      </c>
      <c r="Q811" s="10" t="str">
        <f>VLOOKUP($A811,'[1]Post consultation'!$A:$W,17,FALSE)</f>
        <v>✓</v>
      </c>
      <c r="R811" s="10">
        <f>VLOOKUP($A811,'[1]Post consultation'!$A:$W,18,FALSE)</f>
        <v>0</v>
      </c>
      <c r="S811" s="10">
        <f>VLOOKUP($A811,'[1]Post consultation'!$A:$W,19,FALSE)</f>
        <v>0</v>
      </c>
      <c r="T811" s="10">
        <f>VLOOKUP($A811,'[1]Post consultation'!$A:$W,20,FALSE)</f>
        <v>0</v>
      </c>
      <c r="U811" s="10">
        <f>VLOOKUP($A811,'[1]Post consultation'!$A:$W,21,FALSE)</f>
        <v>0</v>
      </c>
      <c r="V811" s="10">
        <f>VLOOKUP($A811,'[1]Post consultation'!$A:$W,22,FALSE)</f>
        <v>0</v>
      </c>
      <c r="W811" s="10">
        <f>VLOOKUP($A811,'[1]Post consultation'!$A:$W,23,FALSE)</f>
        <v>0</v>
      </c>
    </row>
    <row r="812" spans="1:23" x14ac:dyDescent="0.4">
      <c r="A812" s="11" t="s">
        <v>1628</v>
      </c>
      <c r="B812" s="9" t="s">
        <v>1629</v>
      </c>
      <c r="C812" s="9" t="s">
        <v>1619</v>
      </c>
      <c r="D812" s="10" t="str">
        <f>VLOOKUP($A812,'[1]Post consultation'!$A:$W,4,FALSE)</f>
        <v>✓</v>
      </c>
      <c r="E812" s="10">
        <f>VLOOKUP($A812,'[1]Post consultation'!$A:$W,5,FALSE)</f>
        <v>0</v>
      </c>
      <c r="F812" s="10">
        <f>VLOOKUP($A812,'[1]Post consultation'!$A:$W,6,FALSE)</f>
        <v>0</v>
      </c>
      <c r="G812" s="10">
        <f>VLOOKUP($A812,'[1]Post consultation'!$A:$W,7,FALSE)</f>
        <v>0</v>
      </c>
      <c r="H812" s="10">
        <f>VLOOKUP($A812,'[1]Post consultation'!$A:$W,8,FALSE)</f>
        <v>0</v>
      </c>
      <c r="I812" s="10">
        <f>VLOOKUP($A812,'[1]Post consultation'!$A:$W,9,FALSE)</f>
        <v>0</v>
      </c>
      <c r="J812" s="10" t="str">
        <f>VLOOKUP($A812,'[1]Post consultation'!$A:$W,10,FALSE)</f>
        <v>✓</v>
      </c>
      <c r="K812" s="10" t="str">
        <f>VLOOKUP($A812,'[1]Post consultation'!$A:$W,11,FALSE)</f>
        <v>✓</v>
      </c>
      <c r="L812" s="10">
        <f>VLOOKUP($A812,'[1]Post consultation'!$A:$W,12,FALSE)</f>
        <v>0</v>
      </c>
      <c r="M812" s="10">
        <f>VLOOKUP($A812,'[1]Post consultation'!$A:$W,13,FALSE)</f>
        <v>0</v>
      </c>
      <c r="N812" s="10">
        <f>VLOOKUP($A812,'[1]Post consultation'!$A:$W,14,FALSE)</f>
        <v>0</v>
      </c>
      <c r="O812" s="10">
        <f>VLOOKUP($A812,'[1]Post consultation'!$A:$W,15,FALSE)</f>
        <v>0</v>
      </c>
      <c r="P812" s="10">
        <f>VLOOKUP($A812,'[1]Post consultation'!$A:$W,16,FALSE)</f>
        <v>0</v>
      </c>
      <c r="Q812" s="10">
        <f>VLOOKUP($A812,'[1]Post consultation'!$A:$W,17,FALSE)</f>
        <v>0</v>
      </c>
      <c r="R812" s="10" t="str">
        <f>VLOOKUP($A812,'[1]Post consultation'!$A:$W,18,FALSE)</f>
        <v>✓</v>
      </c>
      <c r="S812" s="10">
        <f>VLOOKUP($A812,'[1]Post consultation'!$A:$W,19,FALSE)</f>
        <v>0</v>
      </c>
      <c r="T812" s="10">
        <f>VLOOKUP($A812,'[1]Post consultation'!$A:$W,20,FALSE)</f>
        <v>0</v>
      </c>
      <c r="U812" s="10">
        <f>VLOOKUP($A812,'[1]Post consultation'!$A:$W,21,FALSE)</f>
        <v>0</v>
      </c>
      <c r="V812" s="10">
        <f>VLOOKUP($A812,'[1]Post consultation'!$A:$W,22,FALSE)</f>
        <v>0</v>
      </c>
      <c r="W812" s="10">
        <f>VLOOKUP($A812,'[1]Post consultation'!$A:$W,23,FALSE)</f>
        <v>0</v>
      </c>
    </row>
    <row r="813" spans="1:23" x14ac:dyDescent="0.4">
      <c r="A813" s="11" t="s">
        <v>1630</v>
      </c>
      <c r="B813" s="9" t="s">
        <v>1631</v>
      </c>
      <c r="C813" s="9" t="s">
        <v>1619</v>
      </c>
      <c r="D813" s="10" t="str">
        <f>VLOOKUP($A813,'[1]Post consultation'!$A:$W,4,FALSE)</f>
        <v>✓</v>
      </c>
      <c r="E813" s="10">
        <f>VLOOKUP($A813,'[1]Post consultation'!$A:$W,5,FALSE)</f>
        <v>0</v>
      </c>
      <c r="F813" s="10">
        <f>VLOOKUP($A813,'[1]Post consultation'!$A:$W,6,FALSE)</f>
        <v>0</v>
      </c>
      <c r="G813" s="10">
        <f>VLOOKUP($A813,'[1]Post consultation'!$A:$W,7,FALSE)</f>
        <v>0</v>
      </c>
      <c r="H813" s="10">
        <f>VLOOKUP($A813,'[1]Post consultation'!$A:$W,8,FALSE)</f>
        <v>0</v>
      </c>
      <c r="I813" s="10" t="str">
        <f>VLOOKUP($A813,'[1]Post consultation'!$A:$W,9,FALSE)</f>
        <v>✓</v>
      </c>
      <c r="J813" s="10" t="str">
        <f>VLOOKUP($A813,'[1]Post consultation'!$A:$W,10,FALSE)</f>
        <v>✓</v>
      </c>
      <c r="K813" s="10">
        <f>VLOOKUP($A813,'[1]Post consultation'!$A:$W,11,FALSE)</f>
        <v>0</v>
      </c>
      <c r="L813" s="10" t="str">
        <f>VLOOKUP($A813,'[1]Post consultation'!$A:$W,12,FALSE)</f>
        <v>✓</v>
      </c>
      <c r="M813" s="10">
        <f>VLOOKUP($A813,'[1]Post consultation'!$A:$W,13,FALSE)</f>
        <v>0</v>
      </c>
      <c r="N813" s="10">
        <f>VLOOKUP($A813,'[1]Post consultation'!$A:$W,14,FALSE)</f>
        <v>0</v>
      </c>
      <c r="O813" s="10">
        <f>VLOOKUP($A813,'[1]Post consultation'!$A:$W,15,FALSE)</f>
        <v>0</v>
      </c>
      <c r="P813" s="10">
        <f>VLOOKUP($A813,'[1]Post consultation'!$A:$W,16,FALSE)</f>
        <v>0</v>
      </c>
      <c r="Q813" s="10" t="str">
        <f>VLOOKUP($A813,'[1]Post consultation'!$A:$W,17,FALSE)</f>
        <v>✓</v>
      </c>
      <c r="R813" s="10">
        <f>VLOOKUP($A813,'[1]Post consultation'!$A:$W,18,FALSE)</f>
        <v>0</v>
      </c>
      <c r="S813" s="10">
        <f>VLOOKUP($A813,'[1]Post consultation'!$A:$W,19,FALSE)</f>
        <v>0</v>
      </c>
      <c r="T813" s="10">
        <f>VLOOKUP($A813,'[1]Post consultation'!$A:$W,20,FALSE)</f>
        <v>0</v>
      </c>
      <c r="U813" s="10">
        <f>VLOOKUP($A813,'[1]Post consultation'!$A:$W,21,FALSE)</f>
        <v>0</v>
      </c>
      <c r="V813" s="10">
        <f>VLOOKUP($A813,'[1]Post consultation'!$A:$W,22,FALSE)</f>
        <v>0</v>
      </c>
      <c r="W813" s="10">
        <f>VLOOKUP($A813,'[1]Post consultation'!$A:$W,23,FALSE)</f>
        <v>0</v>
      </c>
    </row>
    <row r="814" spans="1:23" x14ac:dyDescent="0.4">
      <c r="A814" s="11" t="s">
        <v>1632</v>
      </c>
      <c r="B814" s="9" t="s">
        <v>1633</v>
      </c>
      <c r="C814" s="9" t="s">
        <v>1475</v>
      </c>
      <c r="D814" s="10" t="str">
        <f>VLOOKUP($A814,'[1]Post consultation'!$A:$W,4,FALSE)</f>
        <v>✓</v>
      </c>
      <c r="E814" s="10">
        <f>VLOOKUP($A814,'[1]Post consultation'!$A:$W,5,FALSE)</f>
        <v>0</v>
      </c>
      <c r="F814" s="10">
        <f>VLOOKUP($A814,'[1]Post consultation'!$A:$W,6,FALSE)</f>
        <v>0</v>
      </c>
      <c r="G814" s="10">
        <f>VLOOKUP($A814,'[1]Post consultation'!$A:$W,7,FALSE)</f>
        <v>0</v>
      </c>
      <c r="H814" s="10">
        <f>VLOOKUP($A814,'[1]Post consultation'!$A:$W,8,FALSE)</f>
        <v>0</v>
      </c>
      <c r="I814" s="10">
        <f>VLOOKUP($A814,'[1]Post consultation'!$A:$W,9,FALSE)</f>
        <v>0</v>
      </c>
      <c r="J814" s="10" t="str">
        <f>VLOOKUP($A814,'[1]Post consultation'!$A:$W,10,FALSE)</f>
        <v>✓</v>
      </c>
      <c r="K814" s="10">
        <f>VLOOKUP($A814,'[1]Post consultation'!$A:$W,11,FALSE)</f>
        <v>0</v>
      </c>
      <c r="L814" s="10" t="str">
        <f>VLOOKUP($A814,'[1]Post consultation'!$A:$W,12,FALSE)</f>
        <v>✓</v>
      </c>
      <c r="M814" s="10">
        <f>VLOOKUP($A814,'[1]Post consultation'!$A:$W,13,FALSE)</f>
        <v>0</v>
      </c>
      <c r="N814" s="10">
        <f>VLOOKUP($A814,'[1]Post consultation'!$A:$W,14,FALSE)</f>
        <v>0</v>
      </c>
      <c r="O814" s="10">
        <f>VLOOKUP($A814,'[1]Post consultation'!$A:$W,15,FALSE)</f>
        <v>0</v>
      </c>
      <c r="P814" s="10">
        <f>VLOOKUP($A814,'[1]Post consultation'!$A:$W,16,FALSE)</f>
        <v>0</v>
      </c>
      <c r="Q814" s="10" t="str">
        <f>VLOOKUP($A814,'[1]Post consultation'!$A:$W,17,FALSE)</f>
        <v>✓</v>
      </c>
      <c r="R814" s="10">
        <f>VLOOKUP($A814,'[1]Post consultation'!$A:$W,18,FALSE)</f>
        <v>0</v>
      </c>
      <c r="S814" s="10">
        <f>VLOOKUP($A814,'[1]Post consultation'!$A:$W,19,FALSE)</f>
        <v>0</v>
      </c>
      <c r="T814" s="10">
        <f>VLOOKUP($A814,'[1]Post consultation'!$A:$W,20,FALSE)</f>
        <v>0</v>
      </c>
      <c r="U814" s="10">
        <f>VLOOKUP($A814,'[1]Post consultation'!$A:$W,21,FALSE)</f>
        <v>0</v>
      </c>
      <c r="V814" s="10">
        <f>VLOOKUP($A814,'[1]Post consultation'!$A:$W,22,FALSE)</f>
        <v>0</v>
      </c>
      <c r="W814" s="10">
        <f>VLOOKUP($A814,'[1]Post consultation'!$A:$W,23,FALSE)</f>
        <v>0</v>
      </c>
    </row>
    <row r="815" spans="1:23" x14ac:dyDescent="0.4">
      <c r="A815" s="11" t="s">
        <v>1634</v>
      </c>
      <c r="B815" s="9" t="s">
        <v>1635</v>
      </c>
      <c r="C815" s="9" t="s">
        <v>1636</v>
      </c>
      <c r="D815" s="10" t="str">
        <f>VLOOKUP($A815,'[1]Post consultation'!$A:$W,4,FALSE)</f>
        <v>✓</v>
      </c>
      <c r="E815" s="10">
        <f>VLOOKUP($A815,'[1]Post consultation'!$A:$W,5,FALSE)</f>
        <v>0</v>
      </c>
      <c r="F815" s="10">
        <f>VLOOKUP($A815,'[1]Post consultation'!$A:$W,6,FALSE)</f>
        <v>0</v>
      </c>
      <c r="G815" s="10">
        <f>VLOOKUP($A815,'[1]Post consultation'!$A:$W,7,FALSE)</f>
        <v>0</v>
      </c>
      <c r="H815" s="10">
        <f>VLOOKUP($A815,'[1]Post consultation'!$A:$W,8,FALSE)</f>
        <v>0</v>
      </c>
      <c r="I815" s="10" t="str">
        <f>VLOOKUP($A815,'[1]Post consultation'!$A:$W,9,FALSE)</f>
        <v>✓</v>
      </c>
      <c r="J815" s="10" t="str">
        <f>VLOOKUP($A815,'[1]Post consultation'!$A:$W,10,FALSE)</f>
        <v>✓</v>
      </c>
      <c r="K815" s="10">
        <f>VLOOKUP($A815,'[1]Post consultation'!$A:$W,11,FALSE)</f>
        <v>0</v>
      </c>
      <c r="L815" s="10" t="str">
        <f>VLOOKUP($A815,'[1]Post consultation'!$A:$W,12,FALSE)</f>
        <v>✓</v>
      </c>
      <c r="M815" s="10">
        <f>VLOOKUP($A815,'[1]Post consultation'!$A:$W,13,FALSE)</f>
        <v>0</v>
      </c>
      <c r="N815" s="10">
        <f>VLOOKUP($A815,'[1]Post consultation'!$A:$W,14,FALSE)</f>
        <v>0</v>
      </c>
      <c r="O815" s="10">
        <f>VLOOKUP($A815,'[1]Post consultation'!$A:$W,15,FALSE)</f>
        <v>0</v>
      </c>
      <c r="P815" s="10">
        <f>VLOOKUP($A815,'[1]Post consultation'!$A:$W,16,FALSE)</f>
        <v>0</v>
      </c>
      <c r="Q815" s="10" t="str">
        <f>VLOOKUP($A815,'[1]Post consultation'!$A:$W,17,FALSE)</f>
        <v>✓</v>
      </c>
      <c r="R815" s="10">
        <f>VLOOKUP($A815,'[1]Post consultation'!$A:$W,18,FALSE)</f>
        <v>0</v>
      </c>
      <c r="S815" s="10">
        <f>VLOOKUP($A815,'[1]Post consultation'!$A:$W,19,FALSE)</f>
        <v>0</v>
      </c>
      <c r="T815" s="10">
        <f>VLOOKUP($A815,'[1]Post consultation'!$A:$W,20,FALSE)</f>
        <v>0</v>
      </c>
      <c r="U815" s="10" t="str">
        <f>VLOOKUP($A815,'[1]Post consultation'!$A:$W,21,FALSE)</f>
        <v>✓</v>
      </c>
      <c r="V815" s="10">
        <f>VLOOKUP($A815,'[1]Post consultation'!$A:$W,22,FALSE)</f>
        <v>0</v>
      </c>
      <c r="W815" s="10">
        <f>VLOOKUP($A815,'[1]Post consultation'!$A:$W,23,FALSE)</f>
        <v>0</v>
      </c>
    </row>
    <row r="816" spans="1:23" x14ac:dyDescent="0.4">
      <c r="A816" s="11" t="s">
        <v>1637</v>
      </c>
      <c r="B816" s="9" t="s">
        <v>1638</v>
      </c>
      <c r="C816" s="9" t="s">
        <v>1608</v>
      </c>
      <c r="D816" s="10" t="str">
        <f>VLOOKUP($A816,'[1]Post consultation'!$A:$W,4,FALSE)</f>
        <v>✓</v>
      </c>
      <c r="E816" s="10">
        <f>VLOOKUP($A816,'[1]Post consultation'!$A:$W,5,FALSE)</f>
        <v>0</v>
      </c>
      <c r="F816" s="10">
        <f>VLOOKUP($A816,'[1]Post consultation'!$A:$W,6,FALSE)</f>
        <v>0</v>
      </c>
      <c r="G816" s="10">
        <f>VLOOKUP($A816,'[1]Post consultation'!$A:$W,7,FALSE)</f>
        <v>0</v>
      </c>
      <c r="H816" s="10">
        <f>VLOOKUP($A816,'[1]Post consultation'!$A:$W,8,FALSE)</f>
        <v>0</v>
      </c>
      <c r="I816" s="10" t="str">
        <f>VLOOKUP($A816,'[1]Post consultation'!$A:$W,9,FALSE)</f>
        <v>✓</v>
      </c>
      <c r="J816" s="10" t="str">
        <f>VLOOKUP($A816,'[1]Post consultation'!$A:$W,10,FALSE)</f>
        <v>✓</v>
      </c>
      <c r="K816" s="10">
        <f>VLOOKUP($A816,'[1]Post consultation'!$A:$W,11,FALSE)</f>
        <v>0</v>
      </c>
      <c r="L816" s="10" t="str">
        <f>VLOOKUP($A816,'[1]Post consultation'!$A:$W,12,FALSE)</f>
        <v>✓</v>
      </c>
      <c r="M816" s="10">
        <f>VLOOKUP($A816,'[1]Post consultation'!$A:$W,13,FALSE)</f>
        <v>0</v>
      </c>
      <c r="N816" s="10">
        <f>VLOOKUP($A816,'[1]Post consultation'!$A:$W,14,FALSE)</f>
        <v>0</v>
      </c>
      <c r="O816" s="10">
        <f>VLOOKUP($A816,'[1]Post consultation'!$A:$W,15,FALSE)</f>
        <v>0</v>
      </c>
      <c r="P816" s="10">
        <f>VLOOKUP($A816,'[1]Post consultation'!$A:$W,16,FALSE)</f>
        <v>0</v>
      </c>
      <c r="Q816" s="10" t="str">
        <f>VLOOKUP($A816,'[1]Post consultation'!$A:$W,17,FALSE)</f>
        <v>✓</v>
      </c>
      <c r="R816" s="10">
        <f>VLOOKUP($A816,'[1]Post consultation'!$A:$W,18,FALSE)</f>
        <v>0</v>
      </c>
      <c r="S816" s="10">
        <f>VLOOKUP($A816,'[1]Post consultation'!$A:$W,19,FALSE)</f>
        <v>0</v>
      </c>
      <c r="T816" s="10">
        <f>VLOOKUP($A816,'[1]Post consultation'!$A:$W,20,FALSE)</f>
        <v>0</v>
      </c>
      <c r="U816" s="10">
        <f>VLOOKUP($A816,'[1]Post consultation'!$A:$W,21,FALSE)</f>
        <v>0</v>
      </c>
      <c r="V816" s="10">
        <f>VLOOKUP($A816,'[1]Post consultation'!$A:$W,22,FALSE)</f>
        <v>0</v>
      </c>
      <c r="W816" s="10">
        <f>VLOOKUP($A816,'[1]Post consultation'!$A:$W,23,FALSE)</f>
        <v>0</v>
      </c>
    </row>
    <row r="817" spans="1:23" x14ac:dyDescent="0.4">
      <c r="A817" s="11" t="s">
        <v>1639</v>
      </c>
      <c r="B817" s="9" t="s">
        <v>85</v>
      </c>
      <c r="C817" s="9" t="s">
        <v>1475</v>
      </c>
      <c r="D817" s="10" t="str">
        <f>VLOOKUP($A817,'[1]Post consultation'!$A:$W,4,FALSE)</f>
        <v>✓</v>
      </c>
      <c r="E817" s="10">
        <f>VLOOKUP($A817,'[1]Post consultation'!$A:$W,5,FALSE)</f>
        <v>0</v>
      </c>
      <c r="F817" s="10">
        <f>VLOOKUP($A817,'[1]Post consultation'!$A:$W,6,FALSE)</f>
        <v>0</v>
      </c>
      <c r="G817" s="10">
        <f>VLOOKUP($A817,'[1]Post consultation'!$A:$W,7,FALSE)</f>
        <v>0</v>
      </c>
      <c r="H817" s="10">
        <f>VLOOKUP($A817,'[1]Post consultation'!$A:$W,8,FALSE)</f>
        <v>0</v>
      </c>
      <c r="I817" s="10">
        <f>VLOOKUP($A817,'[1]Post consultation'!$A:$W,9,FALSE)</f>
        <v>0</v>
      </c>
      <c r="J817" s="10" t="str">
        <f>VLOOKUP($A817,'[1]Post consultation'!$A:$W,10,FALSE)</f>
        <v>✓</v>
      </c>
      <c r="K817" s="10">
        <f>VLOOKUP($A817,'[1]Post consultation'!$A:$W,11,FALSE)</f>
        <v>0</v>
      </c>
      <c r="L817" s="10" t="str">
        <f>VLOOKUP($A817,'[1]Post consultation'!$A:$W,12,FALSE)</f>
        <v>✓</v>
      </c>
      <c r="M817" s="10">
        <f>VLOOKUP($A817,'[1]Post consultation'!$A:$W,13,FALSE)</f>
        <v>0</v>
      </c>
      <c r="N817" s="10">
        <f>VLOOKUP($A817,'[1]Post consultation'!$A:$W,14,FALSE)</f>
        <v>0</v>
      </c>
      <c r="O817" s="10">
        <f>VLOOKUP($A817,'[1]Post consultation'!$A:$W,15,FALSE)</f>
        <v>0</v>
      </c>
      <c r="P817" s="10">
        <f>VLOOKUP($A817,'[1]Post consultation'!$A:$W,16,FALSE)</f>
        <v>0</v>
      </c>
      <c r="Q817" s="10" t="str">
        <f>VLOOKUP($A817,'[1]Post consultation'!$A:$W,17,FALSE)</f>
        <v>✓</v>
      </c>
      <c r="R817" s="10">
        <f>VLOOKUP($A817,'[1]Post consultation'!$A:$W,18,FALSE)</f>
        <v>0</v>
      </c>
      <c r="S817" s="10">
        <f>VLOOKUP($A817,'[1]Post consultation'!$A:$W,19,FALSE)</f>
        <v>0</v>
      </c>
      <c r="T817" s="10">
        <f>VLOOKUP($A817,'[1]Post consultation'!$A:$W,20,FALSE)</f>
        <v>0</v>
      </c>
      <c r="U817" s="10">
        <f>VLOOKUP($A817,'[1]Post consultation'!$A:$W,21,FALSE)</f>
        <v>0</v>
      </c>
      <c r="V817" s="10">
        <f>VLOOKUP($A817,'[1]Post consultation'!$A:$W,22,FALSE)</f>
        <v>0</v>
      </c>
      <c r="W817" s="10">
        <f>VLOOKUP($A817,'[1]Post consultation'!$A:$W,23,FALSE)</f>
        <v>0</v>
      </c>
    </row>
    <row r="818" spans="1:23" x14ac:dyDescent="0.4">
      <c r="A818" s="11" t="s">
        <v>1640</v>
      </c>
      <c r="B818" s="9" t="s">
        <v>304</v>
      </c>
      <c r="C818" s="9" t="s">
        <v>1475</v>
      </c>
      <c r="D818" s="10" t="str">
        <f>VLOOKUP($A818,'[1]Post consultation'!$A:$W,4,FALSE)</f>
        <v>✓</v>
      </c>
      <c r="E818" s="10">
        <f>VLOOKUP($A818,'[1]Post consultation'!$A:$W,5,FALSE)</f>
        <v>0</v>
      </c>
      <c r="F818" s="10">
        <f>VLOOKUP($A818,'[1]Post consultation'!$A:$W,6,FALSE)</f>
        <v>0</v>
      </c>
      <c r="G818" s="10">
        <f>VLOOKUP($A818,'[1]Post consultation'!$A:$W,7,FALSE)</f>
        <v>0</v>
      </c>
      <c r="H818" s="10">
        <f>VLOOKUP($A818,'[1]Post consultation'!$A:$W,8,FALSE)</f>
        <v>0</v>
      </c>
      <c r="I818" s="10">
        <f>VLOOKUP($A818,'[1]Post consultation'!$A:$W,9,FALSE)</f>
        <v>0</v>
      </c>
      <c r="J818" s="10" t="str">
        <f>VLOOKUP($A818,'[1]Post consultation'!$A:$W,10,FALSE)</f>
        <v>✓</v>
      </c>
      <c r="K818" s="10">
        <f>VLOOKUP($A818,'[1]Post consultation'!$A:$W,11,FALSE)</f>
        <v>0</v>
      </c>
      <c r="L818" s="10" t="str">
        <f>VLOOKUP($A818,'[1]Post consultation'!$A:$W,12,FALSE)</f>
        <v>✓</v>
      </c>
      <c r="M818" s="10">
        <f>VLOOKUP($A818,'[1]Post consultation'!$A:$W,13,FALSE)</f>
        <v>0</v>
      </c>
      <c r="N818" s="10">
        <f>VLOOKUP($A818,'[1]Post consultation'!$A:$W,14,FALSE)</f>
        <v>0</v>
      </c>
      <c r="O818" s="10">
        <f>VLOOKUP($A818,'[1]Post consultation'!$A:$W,15,FALSE)</f>
        <v>0</v>
      </c>
      <c r="P818" s="10">
        <f>VLOOKUP($A818,'[1]Post consultation'!$A:$W,16,FALSE)</f>
        <v>0</v>
      </c>
      <c r="Q818" s="10" t="str">
        <f>VLOOKUP($A818,'[1]Post consultation'!$A:$W,17,FALSE)</f>
        <v>✓</v>
      </c>
      <c r="R818" s="10">
        <f>VLOOKUP($A818,'[1]Post consultation'!$A:$W,18,FALSE)</f>
        <v>0</v>
      </c>
      <c r="S818" s="10">
        <f>VLOOKUP($A818,'[1]Post consultation'!$A:$W,19,FALSE)</f>
        <v>0</v>
      </c>
      <c r="T818" s="10">
        <f>VLOOKUP($A818,'[1]Post consultation'!$A:$W,20,FALSE)</f>
        <v>0</v>
      </c>
      <c r="U818" s="10">
        <f>VLOOKUP($A818,'[1]Post consultation'!$A:$W,21,FALSE)</f>
        <v>0</v>
      </c>
      <c r="V818" s="10">
        <f>VLOOKUP($A818,'[1]Post consultation'!$A:$W,22,FALSE)</f>
        <v>0</v>
      </c>
      <c r="W818" s="10">
        <f>VLOOKUP($A818,'[1]Post consultation'!$A:$W,23,FALSE)</f>
        <v>0</v>
      </c>
    </row>
    <row r="819" spans="1:23" x14ac:dyDescent="0.4">
      <c r="A819" s="11" t="s">
        <v>1641</v>
      </c>
      <c r="B819" s="9" t="s">
        <v>1642</v>
      </c>
      <c r="C819" s="9" t="s">
        <v>1608</v>
      </c>
      <c r="D819" s="10" t="str">
        <f>VLOOKUP($A819,'[1]Post consultation'!$A:$W,4,FALSE)</f>
        <v>✓</v>
      </c>
      <c r="E819" s="10">
        <f>VLOOKUP($A819,'[1]Post consultation'!$A:$W,5,FALSE)</f>
        <v>0</v>
      </c>
      <c r="F819" s="10">
        <f>VLOOKUP($A819,'[1]Post consultation'!$A:$W,6,FALSE)</f>
        <v>0</v>
      </c>
      <c r="G819" s="10">
        <f>VLOOKUP($A819,'[1]Post consultation'!$A:$W,7,FALSE)</f>
        <v>0</v>
      </c>
      <c r="H819" s="10">
        <f>VLOOKUP($A819,'[1]Post consultation'!$A:$W,8,FALSE)</f>
        <v>0</v>
      </c>
      <c r="I819" s="10">
        <f>VLOOKUP($A819,'[1]Post consultation'!$A:$W,9,FALSE)</f>
        <v>0</v>
      </c>
      <c r="J819" s="10" t="str">
        <f>VLOOKUP($A819,'[1]Post consultation'!$A:$W,10,FALSE)</f>
        <v>✓</v>
      </c>
      <c r="K819" s="10">
        <f>VLOOKUP($A819,'[1]Post consultation'!$A:$W,11,FALSE)</f>
        <v>0</v>
      </c>
      <c r="L819" s="10" t="str">
        <f>VLOOKUP($A819,'[1]Post consultation'!$A:$W,12,FALSE)</f>
        <v>✓</v>
      </c>
      <c r="M819" s="10">
        <f>VLOOKUP($A819,'[1]Post consultation'!$A:$W,13,FALSE)</f>
        <v>0</v>
      </c>
      <c r="N819" s="10">
        <f>VLOOKUP($A819,'[1]Post consultation'!$A:$W,14,FALSE)</f>
        <v>0</v>
      </c>
      <c r="O819" s="10">
        <f>VLOOKUP($A819,'[1]Post consultation'!$A:$W,15,FALSE)</f>
        <v>0</v>
      </c>
      <c r="P819" s="10">
        <f>VLOOKUP($A819,'[1]Post consultation'!$A:$W,16,FALSE)</f>
        <v>0</v>
      </c>
      <c r="Q819" s="10" t="str">
        <f>VLOOKUP($A819,'[1]Post consultation'!$A:$W,17,FALSE)</f>
        <v>✓</v>
      </c>
      <c r="R819" s="10">
        <f>VLOOKUP($A819,'[1]Post consultation'!$A:$W,18,FALSE)</f>
        <v>0</v>
      </c>
      <c r="S819" s="10">
        <f>VLOOKUP($A819,'[1]Post consultation'!$A:$W,19,FALSE)</f>
        <v>0</v>
      </c>
      <c r="T819" s="10">
        <f>VLOOKUP($A819,'[1]Post consultation'!$A:$W,20,FALSE)</f>
        <v>0</v>
      </c>
      <c r="U819" s="10">
        <f>VLOOKUP($A819,'[1]Post consultation'!$A:$W,21,FALSE)</f>
        <v>0</v>
      </c>
      <c r="V819" s="10">
        <f>VLOOKUP($A819,'[1]Post consultation'!$A:$W,22,FALSE)</f>
        <v>0</v>
      </c>
      <c r="W819" s="10">
        <f>VLOOKUP($A819,'[1]Post consultation'!$A:$W,23,FALSE)</f>
        <v>0</v>
      </c>
    </row>
    <row r="820" spans="1:23" x14ac:dyDescent="0.4">
      <c r="A820" s="11" t="s">
        <v>1643</v>
      </c>
      <c r="B820" s="9" t="s">
        <v>65</v>
      </c>
      <c r="C820" s="9" t="s">
        <v>1506</v>
      </c>
      <c r="D820" s="10" t="str">
        <f>VLOOKUP($A820,'[1]Post consultation'!$A:$W,4,FALSE)</f>
        <v>✓</v>
      </c>
      <c r="E820" s="10">
        <f>VLOOKUP($A820,'[1]Post consultation'!$A:$W,5,FALSE)</f>
        <v>0</v>
      </c>
      <c r="F820" s="10">
        <f>VLOOKUP($A820,'[1]Post consultation'!$A:$W,6,FALSE)</f>
        <v>0</v>
      </c>
      <c r="G820" s="10">
        <f>VLOOKUP($A820,'[1]Post consultation'!$A:$W,7,FALSE)</f>
        <v>0</v>
      </c>
      <c r="H820" s="10">
        <f>VLOOKUP($A820,'[1]Post consultation'!$A:$W,8,FALSE)</f>
        <v>0</v>
      </c>
      <c r="I820" s="10" t="str">
        <f>VLOOKUP($A820,'[1]Post consultation'!$A:$W,9,FALSE)</f>
        <v>✓</v>
      </c>
      <c r="J820" s="10" t="str">
        <f>VLOOKUP($A820,'[1]Post consultation'!$A:$W,10,FALSE)</f>
        <v>✓</v>
      </c>
      <c r="K820" s="10">
        <f>VLOOKUP($A820,'[1]Post consultation'!$A:$W,11,FALSE)</f>
        <v>0</v>
      </c>
      <c r="L820" s="10" t="str">
        <f>VLOOKUP($A820,'[1]Post consultation'!$A:$W,12,FALSE)</f>
        <v>✓</v>
      </c>
      <c r="M820" s="10">
        <f>VLOOKUP($A820,'[1]Post consultation'!$A:$W,13,FALSE)</f>
        <v>0</v>
      </c>
      <c r="N820" s="10">
        <f>VLOOKUP($A820,'[1]Post consultation'!$A:$W,14,FALSE)</f>
        <v>0</v>
      </c>
      <c r="O820" s="10">
        <f>VLOOKUP($A820,'[1]Post consultation'!$A:$W,15,FALSE)</f>
        <v>0</v>
      </c>
      <c r="P820" s="10">
        <f>VLOOKUP($A820,'[1]Post consultation'!$A:$W,16,FALSE)</f>
        <v>0</v>
      </c>
      <c r="Q820" s="10" t="str">
        <f>VLOOKUP($A820,'[1]Post consultation'!$A:$W,17,FALSE)</f>
        <v>✓</v>
      </c>
      <c r="R820" s="10">
        <f>VLOOKUP($A820,'[1]Post consultation'!$A:$W,18,FALSE)</f>
        <v>0</v>
      </c>
      <c r="S820" s="10">
        <f>VLOOKUP($A820,'[1]Post consultation'!$A:$W,19,FALSE)</f>
        <v>0</v>
      </c>
      <c r="T820" s="10">
        <f>VLOOKUP($A820,'[1]Post consultation'!$A:$W,20,FALSE)</f>
        <v>0</v>
      </c>
      <c r="U820" s="10">
        <f>VLOOKUP($A820,'[1]Post consultation'!$A:$W,21,FALSE)</f>
        <v>0</v>
      </c>
      <c r="V820" s="10">
        <f>VLOOKUP($A820,'[1]Post consultation'!$A:$W,22,FALSE)</f>
        <v>0</v>
      </c>
      <c r="W820" s="10">
        <f>VLOOKUP($A820,'[1]Post consultation'!$A:$W,23,FALSE)</f>
        <v>0</v>
      </c>
    </row>
    <row r="821" spans="1:23" x14ac:dyDescent="0.4">
      <c r="A821" s="11" t="s">
        <v>1644</v>
      </c>
      <c r="B821" s="9" t="s">
        <v>1645</v>
      </c>
      <c r="C821" s="9" t="s">
        <v>1475</v>
      </c>
      <c r="D821" s="10" t="str">
        <f>VLOOKUP($A821,'[1]Post consultation'!$A:$W,4,FALSE)</f>
        <v>✓</v>
      </c>
      <c r="E821" s="10">
        <f>VLOOKUP($A821,'[1]Post consultation'!$A:$W,5,FALSE)</f>
        <v>0</v>
      </c>
      <c r="F821" s="10">
        <f>VLOOKUP($A821,'[1]Post consultation'!$A:$W,6,FALSE)</f>
        <v>0</v>
      </c>
      <c r="G821" s="10">
        <f>VLOOKUP($A821,'[1]Post consultation'!$A:$W,7,FALSE)</f>
        <v>0</v>
      </c>
      <c r="H821" s="10">
        <f>VLOOKUP($A821,'[1]Post consultation'!$A:$W,8,FALSE)</f>
        <v>0</v>
      </c>
      <c r="I821" s="10">
        <f>VLOOKUP($A821,'[1]Post consultation'!$A:$W,9,FALSE)</f>
        <v>0</v>
      </c>
      <c r="J821" s="10" t="str">
        <f>VLOOKUP($A821,'[1]Post consultation'!$A:$W,10,FALSE)</f>
        <v>✓</v>
      </c>
      <c r="K821" s="10">
        <f>VLOOKUP($A821,'[1]Post consultation'!$A:$W,11,FALSE)</f>
        <v>0</v>
      </c>
      <c r="L821" s="10" t="str">
        <f>VLOOKUP($A821,'[1]Post consultation'!$A:$W,12,FALSE)</f>
        <v>✓</v>
      </c>
      <c r="M821" s="10">
        <f>VLOOKUP($A821,'[1]Post consultation'!$A:$W,13,FALSE)</f>
        <v>0</v>
      </c>
      <c r="N821" s="10">
        <f>VLOOKUP($A821,'[1]Post consultation'!$A:$W,14,FALSE)</f>
        <v>0</v>
      </c>
      <c r="O821" s="10">
        <f>VLOOKUP($A821,'[1]Post consultation'!$A:$W,15,FALSE)</f>
        <v>0</v>
      </c>
      <c r="P821" s="10">
        <f>VLOOKUP($A821,'[1]Post consultation'!$A:$W,16,FALSE)</f>
        <v>0</v>
      </c>
      <c r="Q821" s="10" t="str">
        <f>VLOOKUP($A821,'[1]Post consultation'!$A:$W,17,FALSE)</f>
        <v>✓</v>
      </c>
      <c r="R821" s="10">
        <f>VLOOKUP($A821,'[1]Post consultation'!$A:$W,18,FALSE)</f>
        <v>0</v>
      </c>
      <c r="S821" s="10">
        <f>VLOOKUP($A821,'[1]Post consultation'!$A:$W,19,FALSE)</f>
        <v>0</v>
      </c>
      <c r="T821" s="10">
        <f>VLOOKUP($A821,'[1]Post consultation'!$A:$W,20,FALSE)</f>
        <v>0</v>
      </c>
      <c r="U821" s="10">
        <f>VLOOKUP($A821,'[1]Post consultation'!$A:$W,21,FALSE)</f>
        <v>0</v>
      </c>
      <c r="V821" s="10">
        <f>VLOOKUP($A821,'[1]Post consultation'!$A:$W,22,FALSE)</f>
        <v>0</v>
      </c>
      <c r="W821" s="10">
        <f>VLOOKUP($A821,'[1]Post consultation'!$A:$W,23,FALSE)</f>
        <v>0</v>
      </c>
    </row>
    <row r="822" spans="1:23" x14ac:dyDescent="0.4">
      <c r="A822" s="11" t="s">
        <v>1646</v>
      </c>
      <c r="B822" s="9" t="s">
        <v>1647</v>
      </c>
      <c r="C822" s="9" t="s">
        <v>1478</v>
      </c>
      <c r="D822" s="10" t="str">
        <f>VLOOKUP($A822,'[1]Post consultation'!$A:$W,4,FALSE)</f>
        <v>✓</v>
      </c>
      <c r="E822" s="10">
        <f>VLOOKUP($A822,'[1]Post consultation'!$A:$W,5,FALSE)</f>
        <v>0</v>
      </c>
      <c r="F822" s="10">
        <f>VLOOKUP($A822,'[1]Post consultation'!$A:$W,6,FALSE)</f>
        <v>0</v>
      </c>
      <c r="G822" s="10">
        <f>VLOOKUP($A822,'[1]Post consultation'!$A:$W,7,FALSE)</f>
        <v>0</v>
      </c>
      <c r="H822" s="10">
        <f>VLOOKUP($A822,'[1]Post consultation'!$A:$W,8,FALSE)</f>
        <v>0</v>
      </c>
      <c r="I822" s="10" t="str">
        <f>VLOOKUP($A822,'[1]Post consultation'!$A:$W,9,FALSE)</f>
        <v>✓</v>
      </c>
      <c r="J822" s="10" t="str">
        <f>VLOOKUP($A822,'[1]Post consultation'!$A:$W,10,FALSE)</f>
        <v>✓</v>
      </c>
      <c r="K822" s="10">
        <f>VLOOKUP($A822,'[1]Post consultation'!$A:$W,11,FALSE)</f>
        <v>0</v>
      </c>
      <c r="L822" s="10" t="str">
        <f>VLOOKUP($A822,'[1]Post consultation'!$A:$W,12,FALSE)</f>
        <v>✓</v>
      </c>
      <c r="M822" s="10">
        <f>VLOOKUP($A822,'[1]Post consultation'!$A:$W,13,FALSE)</f>
        <v>0</v>
      </c>
      <c r="N822" s="10">
        <f>VLOOKUP($A822,'[1]Post consultation'!$A:$W,14,FALSE)</f>
        <v>0</v>
      </c>
      <c r="O822" s="10">
        <f>VLOOKUP($A822,'[1]Post consultation'!$A:$W,15,FALSE)</f>
        <v>0</v>
      </c>
      <c r="P822" s="10">
        <f>VLOOKUP($A822,'[1]Post consultation'!$A:$W,16,FALSE)</f>
        <v>0</v>
      </c>
      <c r="Q822" s="10" t="str">
        <f>VLOOKUP($A822,'[1]Post consultation'!$A:$W,17,FALSE)</f>
        <v>✓</v>
      </c>
      <c r="R822" s="10">
        <f>VLOOKUP($A822,'[1]Post consultation'!$A:$W,18,FALSE)</f>
        <v>0</v>
      </c>
      <c r="S822" s="10">
        <f>VLOOKUP($A822,'[1]Post consultation'!$A:$W,19,FALSE)</f>
        <v>0</v>
      </c>
      <c r="T822" s="10">
        <f>VLOOKUP($A822,'[1]Post consultation'!$A:$W,20,FALSE)</f>
        <v>0</v>
      </c>
      <c r="U822" s="10" t="str">
        <f>VLOOKUP($A822,'[1]Post consultation'!$A:$W,21,FALSE)</f>
        <v>✓</v>
      </c>
      <c r="V822" s="10">
        <f>VLOOKUP($A822,'[1]Post consultation'!$A:$W,22,FALSE)</f>
        <v>0</v>
      </c>
      <c r="W822" s="10">
        <f>VLOOKUP($A822,'[1]Post consultation'!$A:$W,23,FALSE)</f>
        <v>0</v>
      </c>
    </row>
    <row r="823" spans="1:23" x14ac:dyDescent="0.4">
      <c r="A823" s="11" t="s">
        <v>1648</v>
      </c>
      <c r="B823" s="9" t="s">
        <v>1649</v>
      </c>
      <c r="C823" s="9" t="s">
        <v>1650</v>
      </c>
      <c r="D823" s="10" t="str">
        <f>VLOOKUP($A823,'[1]Post consultation'!$A:$W,4,FALSE)</f>
        <v>✓</v>
      </c>
      <c r="E823" s="10">
        <f>VLOOKUP($A823,'[1]Post consultation'!$A:$W,5,FALSE)</f>
        <v>0</v>
      </c>
      <c r="F823" s="10">
        <f>VLOOKUP($A823,'[1]Post consultation'!$A:$W,6,FALSE)</f>
        <v>0</v>
      </c>
      <c r="G823" s="10">
        <f>VLOOKUP($A823,'[1]Post consultation'!$A:$W,7,FALSE)</f>
        <v>0</v>
      </c>
      <c r="H823" s="10">
        <f>VLOOKUP($A823,'[1]Post consultation'!$A:$W,8,FALSE)</f>
        <v>0</v>
      </c>
      <c r="I823" s="10">
        <f>VLOOKUP($A823,'[1]Post consultation'!$A:$W,9,FALSE)</f>
        <v>0</v>
      </c>
      <c r="J823" s="10" t="str">
        <f>VLOOKUP($A823,'[1]Post consultation'!$A:$W,10,FALSE)</f>
        <v>✓</v>
      </c>
      <c r="K823" s="10">
        <f>VLOOKUP($A823,'[1]Post consultation'!$A:$W,11,FALSE)</f>
        <v>0</v>
      </c>
      <c r="L823" s="10" t="str">
        <f>VLOOKUP($A823,'[1]Post consultation'!$A:$W,12,FALSE)</f>
        <v>✓</v>
      </c>
      <c r="M823" s="10">
        <f>VLOOKUP($A823,'[1]Post consultation'!$A:$W,13,FALSE)</f>
        <v>0</v>
      </c>
      <c r="N823" s="10">
        <f>VLOOKUP($A823,'[1]Post consultation'!$A:$W,14,FALSE)</f>
        <v>0</v>
      </c>
      <c r="O823" s="10">
        <f>VLOOKUP($A823,'[1]Post consultation'!$A:$W,15,FALSE)</f>
        <v>0</v>
      </c>
      <c r="P823" s="10">
        <f>VLOOKUP($A823,'[1]Post consultation'!$A:$W,16,FALSE)</f>
        <v>0</v>
      </c>
      <c r="Q823" s="10" t="str">
        <f>VLOOKUP($A823,'[1]Post consultation'!$A:$W,17,FALSE)</f>
        <v>✓</v>
      </c>
      <c r="R823" s="10">
        <f>VLOOKUP($A823,'[1]Post consultation'!$A:$W,18,FALSE)</f>
        <v>0</v>
      </c>
      <c r="S823" s="10">
        <f>VLOOKUP($A823,'[1]Post consultation'!$A:$W,19,FALSE)</f>
        <v>0</v>
      </c>
      <c r="T823" s="10">
        <f>VLOOKUP($A823,'[1]Post consultation'!$A:$W,20,FALSE)</f>
        <v>0</v>
      </c>
      <c r="U823" s="10" t="str">
        <f>VLOOKUP($A823,'[1]Post consultation'!$A:$W,21,FALSE)</f>
        <v>✓</v>
      </c>
      <c r="V823" s="10" t="str">
        <f>VLOOKUP($A823,'[1]Post consultation'!$A:$W,22,FALSE)</f>
        <v>✓</v>
      </c>
      <c r="W823" s="10">
        <f>VLOOKUP($A823,'[1]Post consultation'!$A:$W,23,FALSE)</f>
        <v>0</v>
      </c>
    </row>
    <row r="824" spans="1:23" x14ac:dyDescent="0.4">
      <c r="A824" s="11" t="s">
        <v>1651</v>
      </c>
      <c r="B824" s="9" t="s">
        <v>1652</v>
      </c>
      <c r="C824" s="9" t="s">
        <v>1650</v>
      </c>
      <c r="D824" s="10" t="str">
        <f>VLOOKUP($A824,'[1]Post consultation'!$A:$W,4,FALSE)</f>
        <v>✓</v>
      </c>
      <c r="E824" s="10">
        <f>VLOOKUP($A824,'[1]Post consultation'!$A:$W,5,FALSE)</f>
        <v>0</v>
      </c>
      <c r="F824" s="10">
        <f>VLOOKUP($A824,'[1]Post consultation'!$A:$W,6,FALSE)</f>
        <v>0</v>
      </c>
      <c r="G824" s="10">
        <f>VLOOKUP($A824,'[1]Post consultation'!$A:$W,7,FALSE)</f>
        <v>0</v>
      </c>
      <c r="H824" s="10">
        <f>VLOOKUP($A824,'[1]Post consultation'!$A:$W,8,FALSE)</f>
        <v>0</v>
      </c>
      <c r="I824" s="10">
        <f>VLOOKUP($A824,'[1]Post consultation'!$A:$W,9,FALSE)</f>
        <v>0</v>
      </c>
      <c r="J824" s="10" t="str">
        <f>VLOOKUP($A824,'[1]Post consultation'!$A:$W,10,FALSE)</f>
        <v>✓</v>
      </c>
      <c r="K824" s="10">
        <f>VLOOKUP($A824,'[1]Post consultation'!$A:$W,11,FALSE)</f>
        <v>0</v>
      </c>
      <c r="L824" s="10" t="str">
        <f>VLOOKUP($A824,'[1]Post consultation'!$A:$W,12,FALSE)</f>
        <v>✓</v>
      </c>
      <c r="M824" s="10">
        <f>VLOOKUP($A824,'[1]Post consultation'!$A:$W,13,FALSE)</f>
        <v>0</v>
      </c>
      <c r="N824" s="10" t="str">
        <f>VLOOKUP($A824,'[1]Post consultation'!$A:$W,14,FALSE)</f>
        <v>✓</v>
      </c>
      <c r="O824" s="10">
        <f>VLOOKUP($A824,'[1]Post consultation'!$A:$W,15,FALSE)</f>
        <v>0</v>
      </c>
      <c r="P824" s="10">
        <f>VLOOKUP($A824,'[1]Post consultation'!$A:$W,16,FALSE)</f>
        <v>0</v>
      </c>
      <c r="Q824" s="10" t="str">
        <f>VLOOKUP($A824,'[1]Post consultation'!$A:$W,17,FALSE)</f>
        <v>✓</v>
      </c>
      <c r="R824" s="10">
        <f>VLOOKUP($A824,'[1]Post consultation'!$A:$W,18,FALSE)</f>
        <v>0</v>
      </c>
      <c r="S824" s="10">
        <f>VLOOKUP($A824,'[1]Post consultation'!$A:$W,19,FALSE)</f>
        <v>0</v>
      </c>
      <c r="T824" s="10">
        <f>VLOOKUP($A824,'[1]Post consultation'!$A:$W,20,FALSE)</f>
        <v>0</v>
      </c>
      <c r="U824" s="10" t="str">
        <f>VLOOKUP($A824,'[1]Post consultation'!$A:$W,21,FALSE)</f>
        <v>✓</v>
      </c>
      <c r="V824" s="10" t="str">
        <f>VLOOKUP($A824,'[1]Post consultation'!$A:$W,22,FALSE)</f>
        <v>✓</v>
      </c>
      <c r="W824" s="10">
        <f>VLOOKUP($A824,'[1]Post consultation'!$A:$W,23,FALSE)</f>
        <v>0</v>
      </c>
    </row>
    <row r="825" spans="1:23" x14ac:dyDescent="0.4">
      <c r="A825" s="11" t="s">
        <v>1653</v>
      </c>
      <c r="B825" s="9" t="s">
        <v>1654</v>
      </c>
      <c r="C825" s="9" t="s">
        <v>1650</v>
      </c>
      <c r="D825" s="10" t="str">
        <f>VLOOKUP($A825,'[1]Post consultation'!$A:$W,4,FALSE)</f>
        <v>✓</v>
      </c>
      <c r="E825" s="10">
        <f>VLOOKUP($A825,'[1]Post consultation'!$A:$W,5,FALSE)</f>
        <v>0</v>
      </c>
      <c r="F825" s="10">
        <f>VLOOKUP($A825,'[1]Post consultation'!$A:$W,6,FALSE)</f>
        <v>0</v>
      </c>
      <c r="G825" s="10">
        <f>VLOOKUP($A825,'[1]Post consultation'!$A:$W,7,FALSE)</f>
        <v>0</v>
      </c>
      <c r="H825" s="10">
        <f>VLOOKUP($A825,'[1]Post consultation'!$A:$W,8,FALSE)</f>
        <v>0</v>
      </c>
      <c r="I825" s="10">
        <f>VLOOKUP($A825,'[1]Post consultation'!$A:$W,9,FALSE)</f>
        <v>0</v>
      </c>
      <c r="J825" s="10" t="str">
        <f>VLOOKUP($A825,'[1]Post consultation'!$A:$W,10,FALSE)</f>
        <v>✓</v>
      </c>
      <c r="K825" s="10">
        <f>VLOOKUP($A825,'[1]Post consultation'!$A:$W,11,FALSE)</f>
        <v>0</v>
      </c>
      <c r="L825" s="10" t="str">
        <f>VLOOKUP($A825,'[1]Post consultation'!$A:$W,12,FALSE)</f>
        <v>✓</v>
      </c>
      <c r="M825" s="10">
        <f>VLOOKUP($A825,'[1]Post consultation'!$A:$W,13,FALSE)</f>
        <v>0</v>
      </c>
      <c r="N825" s="10">
        <f>VLOOKUP($A825,'[1]Post consultation'!$A:$W,14,FALSE)</f>
        <v>0</v>
      </c>
      <c r="O825" s="10">
        <f>VLOOKUP($A825,'[1]Post consultation'!$A:$W,15,FALSE)</f>
        <v>0</v>
      </c>
      <c r="P825" s="10">
        <f>VLOOKUP($A825,'[1]Post consultation'!$A:$W,16,FALSE)</f>
        <v>0</v>
      </c>
      <c r="Q825" s="10" t="str">
        <f>VLOOKUP($A825,'[1]Post consultation'!$A:$W,17,FALSE)</f>
        <v>✓</v>
      </c>
      <c r="R825" s="10">
        <f>VLOOKUP($A825,'[1]Post consultation'!$A:$W,18,FALSE)</f>
        <v>0</v>
      </c>
      <c r="S825" s="10">
        <f>VLOOKUP($A825,'[1]Post consultation'!$A:$W,19,FALSE)</f>
        <v>0</v>
      </c>
      <c r="T825" s="10">
        <f>VLOOKUP($A825,'[1]Post consultation'!$A:$W,20,FALSE)</f>
        <v>0</v>
      </c>
      <c r="U825" s="10" t="str">
        <f>VLOOKUP($A825,'[1]Post consultation'!$A:$W,21,FALSE)</f>
        <v>✓</v>
      </c>
      <c r="V825" s="10" t="str">
        <f>VLOOKUP($A825,'[1]Post consultation'!$A:$W,22,FALSE)</f>
        <v>✓</v>
      </c>
      <c r="W825" s="10">
        <f>VLOOKUP($A825,'[1]Post consultation'!$A:$W,23,FALSE)</f>
        <v>0</v>
      </c>
    </row>
    <row r="826" spans="1:23" x14ac:dyDescent="0.4">
      <c r="A826" s="11" t="s">
        <v>1655</v>
      </c>
      <c r="B826" s="9" t="s">
        <v>1656</v>
      </c>
      <c r="C826" s="9" t="s">
        <v>1650</v>
      </c>
      <c r="D826" s="10" t="str">
        <f>VLOOKUP($A826,'[1]Post consultation'!$A:$W,4,FALSE)</f>
        <v>✓</v>
      </c>
      <c r="E826" s="10">
        <f>VLOOKUP($A826,'[1]Post consultation'!$A:$W,5,FALSE)</f>
        <v>0</v>
      </c>
      <c r="F826" s="10">
        <f>VLOOKUP($A826,'[1]Post consultation'!$A:$W,6,FALSE)</f>
        <v>0</v>
      </c>
      <c r="G826" s="10">
        <f>VLOOKUP($A826,'[1]Post consultation'!$A:$W,7,FALSE)</f>
        <v>0</v>
      </c>
      <c r="H826" s="10">
        <f>VLOOKUP($A826,'[1]Post consultation'!$A:$W,8,FALSE)</f>
        <v>0</v>
      </c>
      <c r="I826" s="10">
        <f>VLOOKUP($A826,'[1]Post consultation'!$A:$W,9,FALSE)</f>
        <v>0</v>
      </c>
      <c r="J826" s="10" t="str">
        <f>VLOOKUP($A826,'[1]Post consultation'!$A:$W,10,FALSE)</f>
        <v>✓</v>
      </c>
      <c r="K826" s="10">
        <f>VLOOKUP($A826,'[1]Post consultation'!$A:$W,11,FALSE)</f>
        <v>0</v>
      </c>
      <c r="L826" s="10" t="str">
        <f>VLOOKUP($A826,'[1]Post consultation'!$A:$W,12,FALSE)</f>
        <v>✓</v>
      </c>
      <c r="M826" s="10">
        <f>VLOOKUP($A826,'[1]Post consultation'!$A:$W,13,FALSE)</f>
        <v>0</v>
      </c>
      <c r="N826" s="10">
        <f>VLOOKUP($A826,'[1]Post consultation'!$A:$W,14,FALSE)</f>
        <v>0</v>
      </c>
      <c r="O826" s="10">
        <f>VLOOKUP($A826,'[1]Post consultation'!$A:$W,15,FALSE)</f>
        <v>0</v>
      </c>
      <c r="P826" s="10">
        <f>VLOOKUP($A826,'[1]Post consultation'!$A:$W,16,FALSE)</f>
        <v>0</v>
      </c>
      <c r="Q826" s="10" t="str">
        <f>VLOOKUP($A826,'[1]Post consultation'!$A:$W,17,FALSE)</f>
        <v>✓</v>
      </c>
      <c r="R826" s="10">
        <f>VLOOKUP($A826,'[1]Post consultation'!$A:$W,18,FALSE)</f>
        <v>0</v>
      </c>
      <c r="S826" s="10">
        <f>VLOOKUP($A826,'[1]Post consultation'!$A:$W,19,FALSE)</f>
        <v>0</v>
      </c>
      <c r="T826" s="10">
        <f>VLOOKUP($A826,'[1]Post consultation'!$A:$W,20,FALSE)</f>
        <v>0</v>
      </c>
      <c r="U826" s="10" t="str">
        <f>VLOOKUP($A826,'[1]Post consultation'!$A:$W,21,FALSE)</f>
        <v>✓</v>
      </c>
      <c r="V826" s="10" t="str">
        <f>VLOOKUP($A826,'[1]Post consultation'!$A:$W,22,FALSE)</f>
        <v>✓</v>
      </c>
      <c r="W826" s="10">
        <f>VLOOKUP($A826,'[1]Post consultation'!$A:$W,23,FALSE)</f>
        <v>0</v>
      </c>
    </row>
    <row r="827" spans="1:23" x14ac:dyDescent="0.4">
      <c r="A827" s="11" t="s">
        <v>1657</v>
      </c>
      <c r="B827" s="9" t="s">
        <v>708</v>
      </c>
      <c r="C827" s="9" t="s">
        <v>1650</v>
      </c>
      <c r="D827" s="10" t="str">
        <f>VLOOKUP($A827,'[1]Post consultation'!$A:$W,4,FALSE)</f>
        <v>✓</v>
      </c>
      <c r="E827" s="10">
        <f>VLOOKUP($A827,'[1]Post consultation'!$A:$W,5,FALSE)</f>
        <v>0</v>
      </c>
      <c r="F827" s="10">
        <f>VLOOKUP($A827,'[1]Post consultation'!$A:$W,6,FALSE)</f>
        <v>0</v>
      </c>
      <c r="G827" s="10">
        <f>VLOOKUP($A827,'[1]Post consultation'!$A:$W,7,FALSE)</f>
        <v>0</v>
      </c>
      <c r="H827" s="10">
        <f>VLOOKUP($A827,'[1]Post consultation'!$A:$W,8,FALSE)</f>
        <v>0</v>
      </c>
      <c r="I827" s="10">
        <f>VLOOKUP($A827,'[1]Post consultation'!$A:$W,9,FALSE)</f>
        <v>0</v>
      </c>
      <c r="J827" s="10" t="str">
        <f>VLOOKUP($A827,'[1]Post consultation'!$A:$W,10,FALSE)</f>
        <v>✓</v>
      </c>
      <c r="K827" s="10" t="str">
        <f>VLOOKUP($A827,'[1]Post consultation'!$A:$W,11,FALSE)</f>
        <v>✓</v>
      </c>
      <c r="L827" s="10" t="str">
        <f>VLOOKUP($A827,'[1]Post consultation'!$A:$W,12,FALSE)</f>
        <v>✓</v>
      </c>
      <c r="M827" s="10">
        <f>VLOOKUP($A827,'[1]Post consultation'!$A:$W,13,FALSE)</f>
        <v>0</v>
      </c>
      <c r="N827" s="10" t="str">
        <f>VLOOKUP($A827,'[1]Post consultation'!$A:$W,14,FALSE)</f>
        <v>✓</v>
      </c>
      <c r="O827" s="10">
        <f>VLOOKUP($A827,'[1]Post consultation'!$A:$W,15,FALSE)</f>
        <v>0</v>
      </c>
      <c r="P827" s="10">
        <f>VLOOKUP($A827,'[1]Post consultation'!$A:$W,16,FALSE)</f>
        <v>0</v>
      </c>
      <c r="Q827" s="10" t="str">
        <f>VLOOKUP($A827,'[1]Post consultation'!$A:$W,17,FALSE)</f>
        <v>✓</v>
      </c>
      <c r="R827" s="10">
        <f>VLOOKUP($A827,'[1]Post consultation'!$A:$W,18,FALSE)</f>
        <v>0</v>
      </c>
      <c r="S827" s="10">
        <f>VLOOKUP($A827,'[1]Post consultation'!$A:$W,19,FALSE)</f>
        <v>0</v>
      </c>
      <c r="T827" s="10">
        <f>VLOOKUP($A827,'[1]Post consultation'!$A:$W,20,FALSE)</f>
        <v>0</v>
      </c>
      <c r="U827" s="10" t="str">
        <f>VLOOKUP($A827,'[1]Post consultation'!$A:$W,21,FALSE)</f>
        <v>✓</v>
      </c>
      <c r="V827" s="10" t="str">
        <f>VLOOKUP($A827,'[1]Post consultation'!$A:$W,22,FALSE)</f>
        <v>✓</v>
      </c>
      <c r="W827" s="10">
        <f>VLOOKUP($A827,'[1]Post consultation'!$A:$W,23,FALSE)</f>
        <v>0</v>
      </c>
    </row>
    <row r="828" spans="1:23" x14ac:dyDescent="0.4">
      <c r="A828" s="11" t="s">
        <v>1658</v>
      </c>
      <c r="B828" s="9" t="s">
        <v>1659</v>
      </c>
      <c r="C828" s="9" t="s">
        <v>1650</v>
      </c>
      <c r="D828" s="10" t="str">
        <f>VLOOKUP($A828,'[1]Post consultation'!$A:$W,4,FALSE)</f>
        <v>✓</v>
      </c>
      <c r="E828" s="10">
        <f>VLOOKUP($A828,'[1]Post consultation'!$A:$W,5,FALSE)</f>
        <v>0</v>
      </c>
      <c r="F828" s="10">
        <f>VLOOKUP($A828,'[1]Post consultation'!$A:$W,6,FALSE)</f>
        <v>0</v>
      </c>
      <c r="G828" s="10">
        <f>VLOOKUP($A828,'[1]Post consultation'!$A:$W,7,FALSE)</f>
        <v>0</v>
      </c>
      <c r="H828" s="10">
        <f>VLOOKUP($A828,'[1]Post consultation'!$A:$W,8,FALSE)</f>
        <v>0</v>
      </c>
      <c r="I828" s="10" t="str">
        <f>VLOOKUP($A828,'[1]Post consultation'!$A:$W,9,FALSE)</f>
        <v>✓</v>
      </c>
      <c r="J828" s="10" t="str">
        <f>VLOOKUP($A828,'[1]Post consultation'!$A:$W,10,FALSE)</f>
        <v>✓</v>
      </c>
      <c r="K828" s="10" t="str">
        <f>VLOOKUP($A828,'[1]Post consultation'!$A:$W,11,FALSE)</f>
        <v>✓</v>
      </c>
      <c r="L828" s="10" t="str">
        <f>VLOOKUP($A828,'[1]Post consultation'!$A:$W,12,FALSE)</f>
        <v>✓</v>
      </c>
      <c r="M828" s="10">
        <f>VLOOKUP($A828,'[1]Post consultation'!$A:$W,13,FALSE)</f>
        <v>0</v>
      </c>
      <c r="N828" s="10" t="str">
        <f>VLOOKUP($A828,'[1]Post consultation'!$A:$W,14,FALSE)</f>
        <v>✓</v>
      </c>
      <c r="O828" s="10">
        <f>VLOOKUP($A828,'[1]Post consultation'!$A:$W,15,FALSE)</f>
        <v>0</v>
      </c>
      <c r="P828" s="10">
        <f>VLOOKUP($A828,'[1]Post consultation'!$A:$W,16,FALSE)</f>
        <v>0</v>
      </c>
      <c r="Q828" s="10" t="str">
        <f>VLOOKUP($A828,'[1]Post consultation'!$A:$W,17,FALSE)</f>
        <v>✓</v>
      </c>
      <c r="R828" s="10">
        <f>VLOOKUP($A828,'[1]Post consultation'!$A:$W,18,FALSE)</f>
        <v>0</v>
      </c>
      <c r="S828" s="10">
        <f>VLOOKUP($A828,'[1]Post consultation'!$A:$W,19,FALSE)</f>
        <v>0</v>
      </c>
      <c r="T828" s="10">
        <f>VLOOKUP($A828,'[1]Post consultation'!$A:$W,20,FALSE)</f>
        <v>0</v>
      </c>
      <c r="U828" s="10">
        <f>VLOOKUP($A828,'[1]Post consultation'!$A:$W,21,FALSE)</f>
        <v>0</v>
      </c>
      <c r="V828" s="10">
        <f>VLOOKUP($A828,'[1]Post consultation'!$A:$W,22,FALSE)</f>
        <v>0</v>
      </c>
      <c r="W828" s="10">
        <f>VLOOKUP($A828,'[1]Post consultation'!$A:$W,23,FALSE)</f>
        <v>0</v>
      </c>
    </row>
    <row r="829" spans="1:23" x14ac:dyDescent="0.4">
      <c r="A829" s="11" t="s">
        <v>1660</v>
      </c>
      <c r="B829" s="9" t="s">
        <v>1661</v>
      </c>
      <c r="C829" s="9" t="s">
        <v>1650</v>
      </c>
      <c r="D829" s="10" t="str">
        <f>VLOOKUP($A829,'[1]Post consultation'!$A:$W,4,FALSE)</f>
        <v>✓</v>
      </c>
      <c r="E829" s="10">
        <f>VLOOKUP($A829,'[1]Post consultation'!$A:$W,5,FALSE)</f>
        <v>0</v>
      </c>
      <c r="F829" s="10">
        <f>VLOOKUP($A829,'[1]Post consultation'!$A:$W,6,FALSE)</f>
        <v>0</v>
      </c>
      <c r="G829" s="10">
        <f>VLOOKUP($A829,'[1]Post consultation'!$A:$W,7,FALSE)</f>
        <v>0</v>
      </c>
      <c r="H829" s="10">
        <f>VLOOKUP($A829,'[1]Post consultation'!$A:$W,8,FALSE)</f>
        <v>0</v>
      </c>
      <c r="I829" s="10">
        <f>VLOOKUP($A829,'[1]Post consultation'!$A:$W,9,FALSE)</f>
        <v>0</v>
      </c>
      <c r="J829" s="10" t="str">
        <f>VLOOKUP($A829,'[1]Post consultation'!$A:$W,10,FALSE)</f>
        <v>✓</v>
      </c>
      <c r="K829" s="10">
        <f>VLOOKUP($A829,'[1]Post consultation'!$A:$W,11,FALSE)</f>
        <v>0</v>
      </c>
      <c r="L829" s="10" t="str">
        <f>VLOOKUP($A829,'[1]Post consultation'!$A:$W,12,FALSE)</f>
        <v>✓</v>
      </c>
      <c r="M829" s="10">
        <f>VLOOKUP($A829,'[1]Post consultation'!$A:$W,13,FALSE)</f>
        <v>0</v>
      </c>
      <c r="N829" s="10" t="str">
        <f>VLOOKUP($A829,'[1]Post consultation'!$A:$W,14,FALSE)</f>
        <v>✓</v>
      </c>
      <c r="O829" s="10">
        <f>VLOOKUP($A829,'[1]Post consultation'!$A:$W,15,FALSE)</f>
        <v>0</v>
      </c>
      <c r="P829" s="10">
        <f>VLOOKUP($A829,'[1]Post consultation'!$A:$W,16,FALSE)</f>
        <v>0</v>
      </c>
      <c r="Q829" s="10" t="str">
        <f>VLOOKUP($A829,'[1]Post consultation'!$A:$W,17,FALSE)</f>
        <v>✓</v>
      </c>
      <c r="R829" s="10">
        <f>VLOOKUP($A829,'[1]Post consultation'!$A:$W,18,FALSE)</f>
        <v>0</v>
      </c>
      <c r="S829" s="10">
        <f>VLOOKUP($A829,'[1]Post consultation'!$A:$W,19,FALSE)</f>
        <v>0</v>
      </c>
      <c r="T829" s="10">
        <f>VLOOKUP($A829,'[1]Post consultation'!$A:$W,20,FALSE)</f>
        <v>0</v>
      </c>
      <c r="U829" s="10" t="str">
        <f>VLOOKUP($A829,'[1]Post consultation'!$A:$W,21,FALSE)</f>
        <v>✓</v>
      </c>
      <c r="V829" s="10" t="str">
        <f>VLOOKUP($A829,'[1]Post consultation'!$A:$W,22,FALSE)</f>
        <v>✓</v>
      </c>
      <c r="W829" s="10">
        <f>VLOOKUP($A829,'[1]Post consultation'!$A:$W,23,FALSE)</f>
        <v>0</v>
      </c>
    </row>
    <row r="830" spans="1:23" x14ac:dyDescent="0.4">
      <c r="A830" s="11" t="s">
        <v>1662</v>
      </c>
      <c r="B830" s="9" t="s">
        <v>1663</v>
      </c>
      <c r="C830" s="9" t="s">
        <v>1650</v>
      </c>
      <c r="D830" s="10" t="str">
        <f>VLOOKUP($A830,'[1]Post consultation'!$A:$W,4,FALSE)</f>
        <v>✓</v>
      </c>
      <c r="E830" s="10">
        <f>VLOOKUP($A830,'[1]Post consultation'!$A:$W,5,FALSE)</f>
        <v>0</v>
      </c>
      <c r="F830" s="10">
        <f>VLOOKUP($A830,'[1]Post consultation'!$A:$W,6,FALSE)</f>
        <v>0</v>
      </c>
      <c r="G830" s="10">
        <f>VLOOKUP($A830,'[1]Post consultation'!$A:$W,7,FALSE)</f>
        <v>0</v>
      </c>
      <c r="H830" s="10">
        <f>VLOOKUP($A830,'[1]Post consultation'!$A:$W,8,FALSE)</f>
        <v>0</v>
      </c>
      <c r="I830" s="10" t="str">
        <f>VLOOKUP($A830,'[1]Post consultation'!$A:$W,9,FALSE)</f>
        <v>✓</v>
      </c>
      <c r="J830" s="10" t="str">
        <f>VLOOKUP($A830,'[1]Post consultation'!$A:$W,10,FALSE)</f>
        <v>✓</v>
      </c>
      <c r="K830" s="10">
        <f>VLOOKUP($A830,'[1]Post consultation'!$A:$W,11,FALSE)</f>
        <v>0</v>
      </c>
      <c r="L830" s="10" t="str">
        <f>VLOOKUP($A830,'[1]Post consultation'!$A:$W,12,FALSE)</f>
        <v>✓</v>
      </c>
      <c r="M830" s="10">
        <f>VLOOKUP($A830,'[1]Post consultation'!$A:$W,13,FALSE)</f>
        <v>0</v>
      </c>
      <c r="N830" s="10">
        <f>VLOOKUP($A830,'[1]Post consultation'!$A:$W,14,FALSE)</f>
        <v>0</v>
      </c>
      <c r="O830" s="10">
        <f>VLOOKUP($A830,'[1]Post consultation'!$A:$W,15,FALSE)</f>
        <v>0</v>
      </c>
      <c r="P830" s="10">
        <f>VLOOKUP($A830,'[1]Post consultation'!$A:$W,16,FALSE)</f>
        <v>0</v>
      </c>
      <c r="Q830" s="10" t="str">
        <f>VLOOKUP($A830,'[1]Post consultation'!$A:$W,17,FALSE)</f>
        <v>✓</v>
      </c>
      <c r="R830" s="10">
        <f>VLOOKUP($A830,'[1]Post consultation'!$A:$W,18,FALSE)</f>
        <v>0</v>
      </c>
      <c r="S830" s="10">
        <f>VLOOKUP($A830,'[1]Post consultation'!$A:$W,19,FALSE)</f>
        <v>0</v>
      </c>
      <c r="T830" s="10">
        <f>VLOOKUP($A830,'[1]Post consultation'!$A:$W,20,FALSE)</f>
        <v>0</v>
      </c>
      <c r="U830" s="10" t="str">
        <f>VLOOKUP($A830,'[1]Post consultation'!$A:$W,21,FALSE)</f>
        <v>✓</v>
      </c>
      <c r="V830" s="10" t="str">
        <f>VLOOKUP($A830,'[1]Post consultation'!$A:$W,22,FALSE)</f>
        <v>✓</v>
      </c>
      <c r="W830" s="10">
        <f>VLOOKUP($A830,'[1]Post consultation'!$A:$W,23,FALSE)</f>
        <v>0</v>
      </c>
    </row>
    <row r="831" spans="1:23" x14ac:dyDescent="0.4">
      <c r="A831" s="11" t="s">
        <v>1664</v>
      </c>
      <c r="B831" s="9" t="s">
        <v>1665</v>
      </c>
      <c r="C831" s="9" t="s">
        <v>1650</v>
      </c>
      <c r="D831" s="10" t="str">
        <f>VLOOKUP($A831,'[1]Post consultation'!$A:$W,4,FALSE)</f>
        <v>✓</v>
      </c>
      <c r="E831" s="10">
        <f>VLOOKUP($A831,'[1]Post consultation'!$A:$W,5,FALSE)</f>
        <v>0</v>
      </c>
      <c r="F831" s="10">
        <f>VLOOKUP($A831,'[1]Post consultation'!$A:$W,6,FALSE)</f>
        <v>0</v>
      </c>
      <c r="G831" s="10">
        <f>VLOOKUP($A831,'[1]Post consultation'!$A:$W,7,FALSE)</f>
        <v>0</v>
      </c>
      <c r="H831" s="10">
        <f>VLOOKUP($A831,'[1]Post consultation'!$A:$W,8,FALSE)</f>
        <v>0</v>
      </c>
      <c r="I831" s="10">
        <f>VLOOKUP($A831,'[1]Post consultation'!$A:$W,9,FALSE)</f>
        <v>0</v>
      </c>
      <c r="J831" s="10" t="str">
        <f>VLOOKUP($A831,'[1]Post consultation'!$A:$W,10,FALSE)</f>
        <v>✓</v>
      </c>
      <c r="K831" s="10">
        <f>VLOOKUP($A831,'[1]Post consultation'!$A:$W,11,FALSE)</f>
        <v>0</v>
      </c>
      <c r="L831" s="10" t="str">
        <f>VLOOKUP($A831,'[1]Post consultation'!$A:$W,12,FALSE)</f>
        <v>✓</v>
      </c>
      <c r="M831" s="10">
        <f>VLOOKUP($A831,'[1]Post consultation'!$A:$W,13,FALSE)</f>
        <v>0</v>
      </c>
      <c r="N831" s="10">
        <f>VLOOKUP($A831,'[1]Post consultation'!$A:$W,14,FALSE)</f>
        <v>0</v>
      </c>
      <c r="O831" s="10">
        <f>VLOOKUP($A831,'[1]Post consultation'!$A:$W,15,FALSE)</f>
        <v>0</v>
      </c>
      <c r="P831" s="10">
        <f>VLOOKUP($A831,'[1]Post consultation'!$A:$W,16,FALSE)</f>
        <v>0</v>
      </c>
      <c r="Q831" s="10" t="str">
        <f>VLOOKUP($A831,'[1]Post consultation'!$A:$W,17,FALSE)</f>
        <v>✓</v>
      </c>
      <c r="R831" s="10">
        <f>VLOOKUP($A831,'[1]Post consultation'!$A:$W,18,FALSE)</f>
        <v>0</v>
      </c>
      <c r="S831" s="10">
        <f>VLOOKUP($A831,'[1]Post consultation'!$A:$W,19,FALSE)</f>
        <v>0</v>
      </c>
      <c r="T831" s="10">
        <f>VLOOKUP($A831,'[1]Post consultation'!$A:$W,20,FALSE)</f>
        <v>0</v>
      </c>
      <c r="U831" s="10" t="str">
        <f>VLOOKUP($A831,'[1]Post consultation'!$A:$W,21,FALSE)</f>
        <v>✓</v>
      </c>
      <c r="V831" s="10" t="str">
        <f>VLOOKUP($A831,'[1]Post consultation'!$A:$W,22,FALSE)</f>
        <v>✓</v>
      </c>
      <c r="W831" s="10">
        <f>VLOOKUP($A831,'[1]Post consultation'!$A:$W,23,FALSE)</f>
        <v>0</v>
      </c>
    </row>
    <row r="832" spans="1:23" x14ac:dyDescent="0.4">
      <c r="A832" s="11" t="s">
        <v>1666</v>
      </c>
      <c r="B832" s="9" t="s">
        <v>1259</v>
      </c>
      <c r="C832" s="9" t="s">
        <v>1650</v>
      </c>
      <c r="D832" s="10" t="str">
        <f>VLOOKUP($A832,'[1]Post consultation'!$A:$W,4,FALSE)</f>
        <v>✓</v>
      </c>
      <c r="E832" s="10">
        <f>VLOOKUP($A832,'[1]Post consultation'!$A:$W,5,FALSE)</f>
        <v>0</v>
      </c>
      <c r="F832" s="10">
        <f>VLOOKUP($A832,'[1]Post consultation'!$A:$W,6,FALSE)</f>
        <v>0</v>
      </c>
      <c r="G832" s="10">
        <f>VLOOKUP($A832,'[1]Post consultation'!$A:$W,7,FALSE)</f>
        <v>0</v>
      </c>
      <c r="H832" s="10">
        <f>VLOOKUP($A832,'[1]Post consultation'!$A:$W,8,FALSE)</f>
        <v>0</v>
      </c>
      <c r="I832" s="10" t="str">
        <f>VLOOKUP($A832,'[1]Post consultation'!$A:$W,9,FALSE)</f>
        <v>✓</v>
      </c>
      <c r="J832" s="10" t="str">
        <f>VLOOKUP($A832,'[1]Post consultation'!$A:$W,10,FALSE)</f>
        <v>✓</v>
      </c>
      <c r="K832" s="10">
        <f>VLOOKUP($A832,'[1]Post consultation'!$A:$W,11,FALSE)</f>
        <v>0</v>
      </c>
      <c r="L832" s="10" t="str">
        <f>VLOOKUP($A832,'[1]Post consultation'!$A:$W,12,FALSE)</f>
        <v>✓</v>
      </c>
      <c r="M832" s="10">
        <f>VLOOKUP($A832,'[1]Post consultation'!$A:$W,13,FALSE)</f>
        <v>0</v>
      </c>
      <c r="N832" s="10">
        <f>VLOOKUP($A832,'[1]Post consultation'!$A:$W,14,FALSE)</f>
        <v>0</v>
      </c>
      <c r="O832" s="10">
        <f>VLOOKUP($A832,'[1]Post consultation'!$A:$W,15,FALSE)</f>
        <v>0</v>
      </c>
      <c r="P832" s="10">
        <f>VLOOKUP($A832,'[1]Post consultation'!$A:$W,16,FALSE)</f>
        <v>0</v>
      </c>
      <c r="Q832" s="10" t="str">
        <f>VLOOKUP($A832,'[1]Post consultation'!$A:$W,17,FALSE)</f>
        <v>✓</v>
      </c>
      <c r="R832" s="10">
        <f>VLOOKUP($A832,'[1]Post consultation'!$A:$W,18,FALSE)</f>
        <v>0</v>
      </c>
      <c r="S832" s="10">
        <f>VLOOKUP($A832,'[1]Post consultation'!$A:$W,19,FALSE)</f>
        <v>0</v>
      </c>
      <c r="T832" s="10">
        <f>VLOOKUP($A832,'[1]Post consultation'!$A:$W,20,FALSE)</f>
        <v>0</v>
      </c>
      <c r="U832" s="10" t="str">
        <f>VLOOKUP($A832,'[1]Post consultation'!$A:$W,21,FALSE)</f>
        <v>✓</v>
      </c>
      <c r="V832" s="10" t="str">
        <f>VLOOKUP($A832,'[1]Post consultation'!$A:$W,22,FALSE)</f>
        <v>✓</v>
      </c>
      <c r="W832" s="10">
        <f>VLOOKUP($A832,'[1]Post consultation'!$A:$W,23,FALSE)</f>
        <v>0</v>
      </c>
    </row>
    <row r="833" spans="1:23" x14ac:dyDescent="0.4">
      <c r="A833" s="11" t="s">
        <v>1667</v>
      </c>
      <c r="B833" s="9" t="s">
        <v>729</v>
      </c>
      <c r="C833" s="9" t="s">
        <v>1650</v>
      </c>
      <c r="D833" s="10" t="str">
        <f>VLOOKUP($A833,'[1]Post consultation'!$A:$W,4,FALSE)</f>
        <v>✓</v>
      </c>
      <c r="E833" s="10">
        <f>VLOOKUP($A833,'[1]Post consultation'!$A:$W,5,FALSE)</f>
        <v>0</v>
      </c>
      <c r="F833" s="10" t="str">
        <f>VLOOKUP($A833,'[1]Post consultation'!$A:$W,6,FALSE)</f>
        <v>✓</v>
      </c>
      <c r="G833" s="10">
        <f>VLOOKUP($A833,'[1]Post consultation'!$A:$W,7,FALSE)</f>
        <v>0</v>
      </c>
      <c r="H833" s="10">
        <f>VLOOKUP($A833,'[1]Post consultation'!$A:$W,8,FALSE)</f>
        <v>0</v>
      </c>
      <c r="I833" s="10" t="str">
        <f>VLOOKUP($A833,'[1]Post consultation'!$A:$W,9,FALSE)</f>
        <v>✓</v>
      </c>
      <c r="J833" s="10" t="str">
        <f>VLOOKUP($A833,'[1]Post consultation'!$A:$W,10,FALSE)</f>
        <v>✓</v>
      </c>
      <c r="K833" s="10" t="str">
        <f>VLOOKUP($A833,'[1]Post consultation'!$A:$W,11,FALSE)</f>
        <v>✓</v>
      </c>
      <c r="L833" s="10" t="str">
        <f>VLOOKUP($A833,'[1]Post consultation'!$A:$W,12,FALSE)</f>
        <v>✓</v>
      </c>
      <c r="M833" s="10">
        <f>VLOOKUP($A833,'[1]Post consultation'!$A:$W,13,FALSE)</f>
        <v>0</v>
      </c>
      <c r="N833" s="10" t="str">
        <f>VLOOKUP($A833,'[1]Post consultation'!$A:$W,14,FALSE)</f>
        <v>✓</v>
      </c>
      <c r="O833" s="10">
        <f>VLOOKUP($A833,'[1]Post consultation'!$A:$W,15,FALSE)</f>
        <v>0</v>
      </c>
      <c r="P833" s="10">
        <f>VLOOKUP($A833,'[1]Post consultation'!$A:$W,16,FALSE)</f>
        <v>0</v>
      </c>
      <c r="Q833" s="10" t="str">
        <f>VLOOKUP($A833,'[1]Post consultation'!$A:$W,17,FALSE)</f>
        <v>✓</v>
      </c>
      <c r="R833" s="10">
        <f>VLOOKUP($A833,'[1]Post consultation'!$A:$W,18,FALSE)</f>
        <v>0</v>
      </c>
      <c r="S833" s="10">
        <f>VLOOKUP($A833,'[1]Post consultation'!$A:$W,19,FALSE)</f>
        <v>0</v>
      </c>
      <c r="T833" s="10">
        <f>VLOOKUP($A833,'[1]Post consultation'!$A:$W,20,FALSE)</f>
        <v>0</v>
      </c>
      <c r="U833" s="10" t="str">
        <f>VLOOKUP($A833,'[1]Post consultation'!$A:$W,21,FALSE)</f>
        <v>✓</v>
      </c>
      <c r="V833" s="10" t="str">
        <f>VLOOKUP($A833,'[1]Post consultation'!$A:$W,22,FALSE)</f>
        <v>✓</v>
      </c>
      <c r="W833" s="10">
        <f>VLOOKUP($A833,'[1]Post consultation'!$A:$W,23,FALSE)</f>
        <v>0</v>
      </c>
    </row>
    <row r="834" spans="1:23" x14ac:dyDescent="0.4">
      <c r="A834" s="11" t="s">
        <v>1668</v>
      </c>
      <c r="B834" s="9" t="s">
        <v>65</v>
      </c>
      <c r="C834" s="9" t="s">
        <v>1650</v>
      </c>
      <c r="D834" s="10" t="str">
        <f>VLOOKUP($A834,'[1]Post consultation'!$A:$W,4,FALSE)</f>
        <v>✓</v>
      </c>
      <c r="E834" s="10">
        <f>VLOOKUP($A834,'[1]Post consultation'!$A:$W,5,FALSE)</f>
        <v>0</v>
      </c>
      <c r="F834" s="10">
        <f>VLOOKUP($A834,'[1]Post consultation'!$A:$W,6,FALSE)</f>
        <v>0</v>
      </c>
      <c r="G834" s="10">
        <f>VLOOKUP($A834,'[1]Post consultation'!$A:$W,7,FALSE)</f>
        <v>0</v>
      </c>
      <c r="H834" s="10">
        <f>VLOOKUP($A834,'[1]Post consultation'!$A:$W,8,FALSE)</f>
        <v>0</v>
      </c>
      <c r="I834" s="10" t="str">
        <f>VLOOKUP($A834,'[1]Post consultation'!$A:$W,9,FALSE)</f>
        <v>✓</v>
      </c>
      <c r="J834" s="10" t="str">
        <f>VLOOKUP($A834,'[1]Post consultation'!$A:$W,10,FALSE)</f>
        <v>✓</v>
      </c>
      <c r="K834" s="10" t="str">
        <f>VLOOKUP($A834,'[1]Post consultation'!$A:$W,11,FALSE)</f>
        <v>✓</v>
      </c>
      <c r="L834" s="10" t="str">
        <f>VLOOKUP($A834,'[1]Post consultation'!$A:$W,12,FALSE)</f>
        <v>✓</v>
      </c>
      <c r="M834" s="10">
        <f>VLOOKUP($A834,'[1]Post consultation'!$A:$W,13,FALSE)</f>
        <v>0</v>
      </c>
      <c r="N834" s="10" t="str">
        <f>VLOOKUP($A834,'[1]Post consultation'!$A:$W,14,FALSE)</f>
        <v>✓</v>
      </c>
      <c r="O834" s="10">
        <f>VLOOKUP($A834,'[1]Post consultation'!$A:$W,15,FALSE)</f>
        <v>0</v>
      </c>
      <c r="P834" s="10">
        <f>VLOOKUP($A834,'[1]Post consultation'!$A:$W,16,FALSE)</f>
        <v>0</v>
      </c>
      <c r="Q834" s="10" t="str">
        <f>VLOOKUP($A834,'[1]Post consultation'!$A:$W,17,FALSE)</f>
        <v>✓</v>
      </c>
      <c r="R834" s="10">
        <f>VLOOKUP($A834,'[1]Post consultation'!$A:$W,18,FALSE)</f>
        <v>0</v>
      </c>
      <c r="S834" s="10">
        <f>VLOOKUP($A834,'[1]Post consultation'!$A:$W,19,FALSE)</f>
        <v>0</v>
      </c>
      <c r="T834" s="10">
        <f>VLOOKUP($A834,'[1]Post consultation'!$A:$W,20,FALSE)</f>
        <v>0</v>
      </c>
      <c r="U834" s="10" t="str">
        <f>VLOOKUP($A834,'[1]Post consultation'!$A:$W,21,FALSE)</f>
        <v>✓</v>
      </c>
      <c r="V834" s="10" t="str">
        <f>VLOOKUP($A834,'[1]Post consultation'!$A:$W,22,FALSE)</f>
        <v>✓</v>
      </c>
      <c r="W834" s="10">
        <f>VLOOKUP($A834,'[1]Post consultation'!$A:$W,23,FALSE)</f>
        <v>0</v>
      </c>
    </row>
    <row r="835" spans="1:23" x14ac:dyDescent="0.4">
      <c r="A835" s="11" t="s">
        <v>1669</v>
      </c>
      <c r="B835" s="9" t="s">
        <v>1670</v>
      </c>
      <c r="C835" s="9" t="s">
        <v>1650</v>
      </c>
      <c r="D835" s="10" t="str">
        <f>VLOOKUP($A835,'[1]Post consultation'!$A:$W,4,FALSE)</f>
        <v>✓</v>
      </c>
      <c r="E835" s="10">
        <f>VLOOKUP($A835,'[1]Post consultation'!$A:$W,5,FALSE)</f>
        <v>0</v>
      </c>
      <c r="F835" s="10">
        <f>VLOOKUP($A835,'[1]Post consultation'!$A:$W,6,FALSE)</f>
        <v>0</v>
      </c>
      <c r="G835" s="10">
        <f>VLOOKUP($A835,'[1]Post consultation'!$A:$W,7,FALSE)</f>
        <v>0</v>
      </c>
      <c r="H835" s="10">
        <f>VLOOKUP($A835,'[1]Post consultation'!$A:$W,8,FALSE)</f>
        <v>0</v>
      </c>
      <c r="I835" s="10">
        <f>VLOOKUP($A835,'[1]Post consultation'!$A:$W,9,FALSE)</f>
        <v>0</v>
      </c>
      <c r="J835" s="10" t="str">
        <f>VLOOKUP($A835,'[1]Post consultation'!$A:$W,10,FALSE)</f>
        <v>✓</v>
      </c>
      <c r="K835" s="10">
        <f>VLOOKUP($A835,'[1]Post consultation'!$A:$W,11,FALSE)</f>
        <v>0</v>
      </c>
      <c r="L835" s="10" t="str">
        <f>VLOOKUP($A835,'[1]Post consultation'!$A:$W,12,FALSE)</f>
        <v>✓</v>
      </c>
      <c r="M835" s="10">
        <f>VLOOKUP($A835,'[1]Post consultation'!$A:$W,13,FALSE)</f>
        <v>0</v>
      </c>
      <c r="N835" s="10">
        <f>VLOOKUP($A835,'[1]Post consultation'!$A:$W,14,FALSE)</f>
        <v>0</v>
      </c>
      <c r="O835" s="10">
        <f>VLOOKUP($A835,'[1]Post consultation'!$A:$W,15,FALSE)</f>
        <v>0</v>
      </c>
      <c r="P835" s="10">
        <f>VLOOKUP($A835,'[1]Post consultation'!$A:$W,16,FALSE)</f>
        <v>0</v>
      </c>
      <c r="Q835" s="10" t="str">
        <f>VLOOKUP($A835,'[1]Post consultation'!$A:$W,17,FALSE)</f>
        <v>✓</v>
      </c>
      <c r="R835" s="10">
        <f>VLOOKUP($A835,'[1]Post consultation'!$A:$W,18,FALSE)</f>
        <v>0</v>
      </c>
      <c r="S835" s="10">
        <f>VLOOKUP($A835,'[1]Post consultation'!$A:$W,19,FALSE)</f>
        <v>0</v>
      </c>
      <c r="T835" s="10">
        <f>VLOOKUP($A835,'[1]Post consultation'!$A:$W,20,FALSE)</f>
        <v>0</v>
      </c>
      <c r="U835" s="10" t="str">
        <f>VLOOKUP($A835,'[1]Post consultation'!$A:$W,21,FALSE)</f>
        <v>✓</v>
      </c>
      <c r="V835" s="10" t="str">
        <f>VLOOKUP($A835,'[1]Post consultation'!$A:$W,22,FALSE)</f>
        <v>✓</v>
      </c>
      <c r="W835" s="10">
        <f>VLOOKUP($A835,'[1]Post consultation'!$A:$W,23,FALSE)</f>
        <v>0</v>
      </c>
    </row>
    <row r="836" spans="1:23" x14ac:dyDescent="0.4">
      <c r="A836" s="11" t="s">
        <v>1671</v>
      </c>
      <c r="B836" s="9" t="s">
        <v>1672</v>
      </c>
      <c r="C836" s="9" t="s">
        <v>1650</v>
      </c>
      <c r="D836" s="10" t="str">
        <f>VLOOKUP($A836,'[1]Post consultation'!$A:$W,4,FALSE)</f>
        <v>✓</v>
      </c>
      <c r="E836" s="10">
        <f>VLOOKUP($A836,'[1]Post consultation'!$A:$W,5,FALSE)</f>
        <v>0</v>
      </c>
      <c r="F836" s="10">
        <f>VLOOKUP($A836,'[1]Post consultation'!$A:$W,6,FALSE)</f>
        <v>0</v>
      </c>
      <c r="G836" s="10">
        <f>VLOOKUP($A836,'[1]Post consultation'!$A:$W,7,FALSE)</f>
        <v>0</v>
      </c>
      <c r="H836" s="10">
        <f>VLOOKUP($A836,'[1]Post consultation'!$A:$W,8,FALSE)</f>
        <v>0</v>
      </c>
      <c r="I836" s="10" t="str">
        <f>VLOOKUP($A836,'[1]Post consultation'!$A:$W,9,FALSE)</f>
        <v>✓</v>
      </c>
      <c r="J836" s="10" t="str">
        <f>VLOOKUP($A836,'[1]Post consultation'!$A:$W,10,FALSE)</f>
        <v>✓</v>
      </c>
      <c r="K836" s="10">
        <f>VLOOKUP($A836,'[1]Post consultation'!$A:$W,11,FALSE)</f>
        <v>0</v>
      </c>
      <c r="L836" s="10" t="str">
        <f>VLOOKUP($A836,'[1]Post consultation'!$A:$W,12,FALSE)</f>
        <v>✓</v>
      </c>
      <c r="M836" s="10">
        <f>VLOOKUP($A836,'[1]Post consultation'!$A:$W,13,FALSE)</f>
        <v>0</v>
      </c>
      <c r="N836" s="10">
        <f>VLOOKUP($A836,'[1]Post consultation'!$A:$W,14,FALSE)</f>
        <v>0</v>
      </c>
      <c r="O836" s="10">
        <f>VLOOKUP($A836,'[1]Post consultation'!$A:$W,15,FALSE)</f>
        <v>0</v>
      </c>
      <c r="P836" s="10">
        <f>VLOOKUP($A836,'[1]Post consultation'!$A:$W,16,FALSE)</f>
        <v>0</v>
      </c>
      <c r="Q836" s="10" t="str">
        <f>VLOOKUP($A836,'[1]Post consultation'!$A:$W,17,FALSE)</f>
        <v>✓</v>
      </c>
      <c r="R836" s="10">
        <f>VLOOKUP($A836,'[1]Post consultation'!$A:$W,18,FALSE)</f>
        <v>0</v>
      </c>
      <c r="S836" s="10">
        <f>VLOOKUP($A836,'[1]Post consultation'!$A:$W,19,FALSE)</f>
        <v>0</v>
      </c>
      <c r="T836" s="10">
        <f>VLOOKUP($A836,'[1]Post consultation'!$A:$W,20,FALSE)</f>
        <v>0</v>
      </c>
      <c r="U836" s="10">
        <f>VLOOKUP($A836,'[1]Post consultation'!$A:$W,21,FALSE)</f>
        <v>0</v>
      </c>
      <c r="V836" s="10">
        <f>VLOOKUP($A836,'[1]Post consultation'!$A:$W,22,FALSE)</f>
        <v>0</v>
      </c>
      <c r="W836" s="10">
        <f>VLOOKUP($A836,'[1]Post consultation'!$A:$W,23,FALSE)</f>
        <v>0</v>
      </c>
    </row>
    <row r="837" spans="1:23" x14ac:dyDescent="0.4">
      <c r="A837" s="11" t="s">
        <v>1673</v>
      </c>
      <c r="B837" s="9" t="s">
        <v>1674</v>
      </c>
      <c r="C837" s="9" t="s">
        <v>1483</v>
      </c>
      <c r="D837" s="10" t="str">
        <f>VLOOKUP($A837,'[1]Post consultation'!$A:$W,4,FALSE)</f>
        <v>✓</v>
      </c>
      <c r="E837" s="10">
        <f>VLOOKUP($A837,'[1]Post consultation'!$A:$W,5,FALSE)</f>
        <v>0</v>
      </c>
      <c r="F837" s="10">
        <f>VLOOKUP($A837,'[1]Post consultation'!$A:$W,6,FALSE)</f>
        <v>0</v>
      </c>
      <c r="G837" s="10">
        <f>VLOOKUP($A837,'[1]Post consultation'!$A:$W,7,FALSE)</f>
        <v>0</v>
      </c>
      <c r="H837" s="10">
        <f>VLOOKUP($A837,'[1]Post consultation'!$A:$W,8,FALSE)</f>
        <v>0</v>
      </c>
      <c r="I837" s="10" t="str">
        <f>VLOOKUP($A837,'[1]Post consultation'!$A:$W,9,FALSE)</f>
        <v>✓</v>
      </c>
      <c r="J837" s="10" t="str">
        <f>VLOOKUP($A837,'[1]Post consultation'!$A:$W,10,FALSE)</f>
        <v>✓</v>
      </c>
      <c r="K837" s="10">
        <f>VLOOKUP($A837,'[1]Post consultation'!$A:$W,11,FALSE)</f>
        <v>0</v>
      </c>
      <c r="L837" s="10" t="str">
        <f>VLOOKUP($A837,'[1]Post consultation'!$A:$W,12,FALSE)</f>
        <v>✓</v>
      </c>
      <c r="M837" s="10">
        <f>VLOOKUP($A837,'[1]Post consultation'!$A:$W,13,FALSE)</f>
        <v>0</v>
      </c>
      <c r="N837" s="10">
        <f>VLOOKUP($A837,'[1]Post consultation'!$A:$W,14,FALSE)</f>
        <v>0</v>
      </c>
      <c r="O837" s="10">
        <f>VLOOKUP($A837,'[1]Post consultation'!$A:$W,15,FALSE)</f>
        <v>0</v>
      </c>
      <c r="P837" s="10">
        <f>VLOOKUP($A837,'[1]Post consultation'!$A:$W,16,FALSE)</f>
        <v>0</v>
      </c>
      <c r="Q837" s="10" t="str">
        <f>VLOOKUP($A837,'[1]Post consultation'!$A:$W,17,FALSE)</f>
        <v>✓</v>
      </c>
      <c r="R837" s="10">
        <f>VLOOKUP($A837,'[1]Post consultation'!$A:$W,18,FALSE)</f>
        <v>0</v>
      </c>
      <c r="S837" s="10">
        <f>VLOOKUP($A837,'[1]Post consultation'!$A:$W,19,FALSE)</f>
        <v>0</v>
      </c>
      <c r="T837" s="10">
        <f>VLOOKUP($A837,'[1]Post consultation'!$A:$W,20,FALSE)</f>
        <v>0</v>
      </c>
      <c r="U837" s="10">
        <f>VLOOKUP($A837,'[1]Post consultation'!$A:$W,21,FALSE)</f>
        <v>0</v>
      </c>
      <c r="V837" s="10">
        <f>VLOOKUP($A837,'[1]Post consultation'!$A:$W,22,FALSE)</f>
        <v>0</v>
      </c>
      <c r="W837" s="10">
        <f>VLOOKUP($A837,'[1]Post consultation'!$A:$W,23,FALSE)</f>
        <v>0</v>
      </c>
    </row>
    <row r="838" spans="1:23" x14ac:dyDescent="0.4">
      <c r="A838" s="11" t="s">
        <v>1675</v>
      </c>
      <c r="B838" s="9" t="s">
        <v>1259</v>
      </c>
      <c r="C838" s="9" t="s">
        <v>1676</v>
      </c>
      <c r="D838" s="10" t="str">
        <f>VLOOKUP($A838,'[1]Post consultation'!$A:$W,4,FALSE)</f>
        <v>✓</v>
      </c>
      <c r="E838" s="10">
        <f>VLOOKUP($A838,'[1]Post consultation'!$A:$W,5,FALSE)</f>
        <v>0</v>
      </c>
      <c r="F838" s="10">
        <f>VLOOKUP($A838,'[1]Post consultation'!$A:$W,6,FALSE)</f>
        <v>0</v>
      </c>
      <c r="G838" s="10">
        <f>VLOOKUP($A838,'[1]Post consultation'!$A:$W,7,FALSE)</f>
        <v>0</v>
      </c>
      <c r="H838" s="10">
        <f>VLOOKUP($A838,'[1]Post consultation'!$A:$W,8,FALSE)</f>
        <v>0</v>
      </c>
      <c r="I838" s="10">
        <f>VLOOKUP($A838,'[1]Post consultation'!$A:$W,9,FALSE)</f>
        <v>0</v>
      </c>
      <c r="J838" s="10" t="str">
        <f>VLOOKUP($A838,'[1]Post consultation'!$A:$W,10,FALSE)</f>
        <v>✓</v>
      </c>
      <c r="K838" s="10">
        <f>VLOOKUP($A838,'[1]Post consultation'!$A:$W,11,FALSE)</f>
        <v>0</v>
      </c>
      <c r="L838" s="10" t="str">
        <f>VLOOKUP($A838,'[1]Post consultation'!$A:$W,12,FALSE)</f>
        <v>✓</v>
      </c>
      <c r="M838" s="10">
        <f>VLOOKUP($A838,'[1]Post consultation'!$A:$W,13,FALSE)</f>
        <v>0</v>
      </c>
      <c r="N838" s="10">
        <f>VLOOKUP($A838,'[1]Post consultation'!$A:$W,14,FALSE)</f>
        <v>0</v>
      </c>
      <c r="O838" s="10">
        <f>VLOOKUP($A838,'[1]Post consultation'!$A:$W,15,FALSE)</f>
        <v>0</v>
      </c>
      <c r="P838" s="10">
        <f>VLOOKUP($A838,'[1]Post consultation'!$A:$W,16,FALSE)</f>
        <v>0</v>
      </c>
      <c r="Q838" s="10" t="str">
        <f>VLOOKUP($A838,'[1]Post consultation'!$A:$W,17,FALSE)</f>
        <v>✓</v>
      </c>
      <c r="R838" s="10">
        <f>VLOOKUP($A838,'[1]Post consultation'!$A:$W,18,FALSE)</f>
        <v>0</v>
      </c>
      <c r="S838" s="10">
        <f>VLOOKUP($A838,'[1]Post consultation'!$A:$W,19,FALSE)</f>
        <v>0</v>
      </c>
      <c r="T838" s="10">
        <f>VLOOKUP($A838,'[1]Post consultation'!$A:$W,20,FALSE)</f>
        <v>0</v>
      </c>
      <c r="U838" s="10">
        <f>VLOOKUP($A838,'[1]Post consultation'!$A:$W,21,FALSE)</f>
        <v>0</v>
      </c>
      <c r="V838" s="10">
        <f>VLOOKUP($A838,'[1]Post consultation'!$A:$W,22,FALSE)</f>
        <v>0</v>
      </c>
      <c r="W838" s="10">
        <f>VLOOKUP($A838,'[1]Post consultation'!$A:$W,23,FALSE)</f>
        <v>0</v>
      </c>
    </row>
    <row r="839" spans="1:23" x14ac:dyDescent="0.4">
      <c r="A839" s="11" t="s">
        <v>1677</v>
      </c>
      <c r="B839" s="9" t="s">
        <v>65</v>
      </c>
      <c r="C839" s="9" t="s">
        <v>1678</v>
      </c>
      <c r="D839" s="10" t="str">
        <f>VLOOKUP($A839,'[1]Post consultation'!$A:$W,4,FALSE)</f>
        <v>✓</v>
      </c>
      <c r="E839" s="10">
        <f>VLOOKUP($A839,'[1]Post consultation'!$A:$W,5,FALSE)</f>
        <v>0</v>
      </c>
      <c r="F839" s="10">
        <f>VLOOKUP($A839,'[1]Post consultation'!$A:$W,6,FALSE)</f>
        <v>0</v>
      </c>
      <c r="G839" s="10">
        <f>VLOOKUP($A839,'[1]Post consultation'!$A:$W,7,FALSE)</f>
        <v>0</v>
      </c>
      <c r="H839" s="10">
        <f>VLOOKUP($A839,'[1]Post consultation'!$A:$W,8,FALSE)</f>
        <v>0</v>
      </c>
      <c r="I839" s="10">
        <f>VLOOKUP($A839,'[1]Post consultation'!$A:$W,9,FALSE)</f>
        <v>0</v>
      </c>
      <c r="J839" s="10" t="str">
        <f>VLOOKUP($A839,'[1]Post consultation'!$A:$W,10,FALSE)</f>
        <v>✓</v>
      </c>
      <c r="K839" s="10">
        <f>VLOOKUP($A839,'[1]Post consultation'!$A:$W,11,FALSE)</f>
        <v>0</v>
      </c>
      <c r="L839" s="10" t="str">
        <f>VLOOKUP($A839,'[1]Post consultation'!$A:$W,12,FALSE)</f>
        <v>✓</v>
      </c>
      <c r="M839" s="10">
        <f>VLOOKUP($A839,'[1]Post consultation'!$A:$W,13,FALSE)</f>
        <v>0</v>
      </c>
      <c r="N839" s="10">
        <f>VLOOKUP($A839,'[1]Post consultation'!$A:$W,14,FALSE)</f>
        <v>0</v>
      </c>
      <c r="O839" s="10">
        <f>VLOOKUP($A839,'[1]Post consultation'!$A:$W,15,FALSE)</f>
        <v>0</v>
      </c>
      <c r="P839" s="10">
        <f>VLOOKUP($A839,'[1]Post consultation'!$A:$W,16,FALSE)</f>
        <v>0</v>
      </c>
      <c r="Q839" s="10" t="str">
        <f>VLOOKUP($A839,'[1]Post consultation'!$A:$W,17,FALSE)</f>
        <v>✓</v>
      </c>
      <c r="R839" s="10">
        <f>VLOOKUP($A839,'[1]Post consultation'!$A:$W,18,FALSE)</f>
        <v>0</v>
      </c>
      <c r="S839" s="10">
        <f>VLOOKUP($A839,'[1]Post consultation'!$A:$W,19,FALSE)</f>
        <v>0</v>
      </c>
      <c r="T839" s="10">
        <f>VLOOKUP($A839,'[1]Post consultation'!$A:$W,20,FALSE)</f>
        <v>0</v>
      </c>
      <c r="U839" s="10">
        <f>VLOOKUP($A839,'[1]Post consultation'!$A:$W,21,FALSE)</f>
        <v>0</v>
      </c>
      <c r="V839" s="10">
        <f>VLOOKUP($A839,'[1]Post consultation'!$A:$W,22,FALSE)</f>
        <v>0</v>
      </c>
      <c r="W839" s="10">
        <f>VLOOKUP($A839,'[1]Post consultation'!$A:$W,23,FALSE)</f>
        <v>0</v>
      </c>
    </row>
    <row r="840" spans="1:23" x14ac:dyDescent="0.4">
      <c r="A840" s="11" t="s">
        <v>1679</v>
      </c>
      <c r="B840" s="9" t="s">
        <v>1680</v>
      </c>
      <c r="C840" s="9" t="s">
        <v>1619</v>
      </c>
      <c r="D840" s="10" t="str">
        <f>VLOOKUP($A840,'[1]Post consultation'!$A:$W,4,FALSE)</f>
        <v>✓</v>
      </c>
      <c r="E840" s="10">
        <f>VLOOKUP($A840,'[1]Post consultation'!$A:$W,5,FALSE)</f>
        <v>0</v>
      </c>
      <c r="F840" s="10">
        <f>VLOOKUP($A840,'[1]Post consultation'!$A:$W,6,FALSE)</f>
        <v>0</v>
      </c>
      <c r="G840" s="10">
        <f>VLOOKUP($A840,'[1]Post consultation'!$A:$W,7,FALSE)</f>
        <v>0</v>
      </c>
      <c r="H840" s="10">
        <f>VLOOKUP($A840,'[1]Post consultation'!$A:$W,8,FALSE)</f>
        <v>0</v>
      </c>
      <c r="I840" s="10">
        <f>VLOOKUP($A840,'[1]Post consultation'!$A:$W,9,FALSE)</f>
        <v>0</v>
      </c>
      <c r="J840" s="10" t="str">
        <f>VLOOKUP($A840,'[1]Post consultation'!$A:$W,10,FALSE)</f>
        <v>✓</v>
      </c>
      <c r="K840" s="10">
        <f>VLOOKUP($A840,'[1]Post consultation'!$A:$W,11,FALSE)</f>
        <v>0</v>
      </c>
      <c r="L840" s="10" t="str">
        <f>VLOOKUP($A840,'[1]Post consultation'!$A:$W,12,FALSE)</f>
        <v>✓</v>
      </c>
      <c r="M840" s="10">
        <f>VLOOKUP($A840,'[1]Post consultation'!$A:$W,13,FALSE)</f>
        <v>0</v>
      </c>
      <c r="N840" s="10">
        <f>VLOOKUP($A840,'[1]Post consultation'!$A:$W,14,FALSE)</f>
        <v>0</v>
      </c>
      <c r="O840" s="10">
        <f>VLOOKUP($A840,'[1]Post consultation'!$A:$W,15,FALSE)</f>
        <v>0</v>
      </c>
      <c r="P840" s="10">
        <f>VLOOKUP($A840,'[1]Post consultation'!$A:$W,16,FALSE)</f>
        <v>0</v>
      </c>
      <c r="Q840" s="10" t="str">
        <f>VLOOKUP($A840,'[1]Post consultation'!$A:$W,17,FALSE)</f>
        <v>✓</v>
      </c>
      <c r="R840" s="10">
        <f>VLOOKUP($A840,'[1]Post consultation'!$A:$W,18,FALSE)</f>
        <v>0</v>
      </c>
      <c r="S840" s="10">
        <f>VLOOKUP($A840,'[1]Post consultation'!$A:$W,19,FALSE)</f>
        <v>0</v>
      </c>
      <c r="T840" s="10">
        <f>VLOOKUP($A840,'[1]Post consultation'!$A:$W,20,FALSE)</f>
        <v>0</v>
      </c>
      <c r="U840" s="10">
        <f>VLOOKUP($A840,'[1]Post consultation'!$A:$W,21,FALSE)</f>
        <v>0</v>
      </c>
      <c r="V840" s="10">
        <f>VLOOKUP($A840,'[1]Post consultation'!$A:$W,22,FALSE)</f>
        <v>0</v>
      </c>
      <c r="W840" s="10">
        <f>VLOOKUP($A840,'[1]Post consultation'!$A:$W,23,FALSE)</f>
        <v>0</v>
      </c>
    </row>
    <row r="841" spans="1:23" x14ac:dyDescent="0.4">
      <c r="A841" s="11" t="s">
        <v>1681</v>
      </c>
      <c r="B841" s="9" t="s">
        <v>304</v>
      </c>
      <c r="C841" s="9" t="s">
        <v>1650</v>
      </c>
      <c r="D841" s="10" t="str">
        <f>VLOOKUP($A841,'[1]Post consultation'!$A:$W,4,FALSE)</f>
        <v>✓</v>
      </c>
      <c r="E841" s="10">
        <f>VLOOKUP($A841,'[1]Post consultation'!$A:$W,5,FALSE)</f>
        <v>0</v>
      </c>
      <c r="F841" s="10">
        <f>VLOOKUP($A841,'[1]Post consultation'!$A:$W,6,FALSE)</f>
        <v>0</v>
      </c>
      <c r="G841" s="10">
        <f>VLOOKUP($A841,'[1]Post consultation'!$A:$W,7,FALSE)</f>
        <v>0</v>
      </c>
      <c r="H841" s="10">
        <f>VLOOKUP($A841,'[1]Post consultation'!$A:$W,8,FALSE)</f>
        <v>0</v>
      </c>
      <c r="I841" s="10" t="str">
        <f>VLOOKUP($A841,'[1]Post consultation'!$A:$W,9,FALSE)</f>
        <v>✓</v>
      </c>
      <c r="J841" s="10" t="str">
        <f>VLOOKUP($A841,'[1]Post consultation'!$A:$W,10,FALSE)</f>
        <v>✓</v>
      </c>
      <c r="K841" s="10">
        <f>VLOOKUP($A841,'[1]Post consultation'!$A:$W,11,FALSE)</f>
        <v>0</v>
      </c>
      <c r="L841" s="10" t="str">
        <f>VLOOKUP($A841,'[1]Post consultation'!$A:$W,12,FALSE)</f>
        <v>✓</v>
      </c>
      <c r="M841" s="10">
        <f>VLOOKUP($A841,'[1]Post consultation'!$A:$W,13,FALSE)</f>
        <v>0</v>
      </c>
      <c r="N841" s="10">
        <f>VLOOKUP($A841,'[1]Post consultation'!$A:$W,14,FALSE)</f>
        <v>0</v>
      </c>
      <c r="O841" s="10">
        <f>VLOOKUP($A841,'[1]Post consultation'!$A:$W,15,FALSE)</f>
        <v>0</v>
      </c>
      <c r="P841" s="10">
        <f>VLOOKUP($A841,'[1]Post consultation'!$A:$W,16,FALSE)</f>
        <v>0</v>
      </c>
      <c r="Q841" s="10" t="str">
        <f>VLOOKUP($A841,'[1]Post consultation'!$A:$W,17,FALSE)</f>
        <v>✓</v>
      </c>
      <c r="R841" s="10">
        <f>VLOOKUP($A841,'[1]Post consultation'!$A:$W,18,FALSE)</f>
        <v>0</v>
      </c>
      <c r="S841" s="10">
        <f>VLOOKUP($A841,'[1]Post consultation'!$A:$W,19,FALSE)</f>
        <v>0</v>
      </c>
      <c r="T841" s="10">
        <f>VLOOKUP($A841,'[1]Post consultation'!$A:$W,20,FALSE)</f>
        <v>0</v>
      </c>
      <c r="U841" s="10" t="str">
        <f>VLOOKUP($A841,'[1]Post consultation'!$A:$W,21,FALSE)</f>
        <v>✓</v>
      </c>
      <c r="V841" s="10" t="str">
        <f>VLOOKUP($A841,'[1]Post consultation'!$A:$W,22,FALSE)</f>
        <v>✓</v>
      </c>
      <c r="W841" s="10">
        <f>VLOOKUP($A841,'[1]Post consultation'!$A:$W,23,FALSE)</f>
        <v>0</v>
      </c>
    </row>
    <row r="842" spans="1:23" x14ac:dyDescent="0.4">
      <c r="A842" s="11" t="s">
        <v>1682</v>
      </c>
      <c r="B842" s="9" t="s">
        <v>1683</v>
      </c>
      <c r="C842" s="9" t="s">
        <v>1478</v>
      </c>
      <c r="D842" s="10" t="str">
        <f>VLOOKUP($A842,'[1]Post consultation'!$A:$W,4,FALSE)</f>
        <v>✓</v>
      </c>
      <c r="E842" s="10">
        <f>VLOOKUP($A842,'[1]Post consultation'!$A:$W,5,FALSE)</f>
        <v>0</v>
      </c>
      <c r="F842" s="10">
        <f>VLOOKUP($A842,'[1]Post consultation'!$A:$W,6,FALSE)</f>
        <v>0</v>
      </c>
      <c r="G842" s="10">
        <f>VLOOKUP($A842,'[1]Post consultation'!$A:$W,7,FALSE)</f>
        <v>0</v>
      </c>
      <c r="H842" s="10">
        <f>VLOOKUP($A842,'[1]Post consultation'!$A:$W,8,FALSE)</f>
        <v>0</v>
      </c>
      <c r="I842" s="10" t="str">
        <f>VLOOKUP($A842,'[1]Post consultation'!$A:$W,9,FALSE)</f>
        <v>✓</v>
      </c>
      <c r="J842" s="10" t="str">
        <f>VLOOKUP($A842,'[1]Post consultation'!$A:$W,10,FALSE)</f>
        <v>✓</v>
      </c>
      <c r="K842" s="10">
        <f>VLOOKUP($A842,'[1]Post consultation'!$A:$W,11,FALSE)</f>
        <v>0</v>
      </c>
      <c r="L842" s="10" t="str">
        <f>VLOOKUP($A842,'[1]Post consultation'!$A:$W,12,FALSE)</f>
        <v>✓</v>
      </c>
      <c r="M842" s="10">
        <f>VLOOKUP($A842,'[1]Post consultation'!$A:$W,13,FALSE)</f>
        <v>0</v>
      </c>
      <c r="N842" s="10">
        <f>VLOOKUP($A842,'[1]Post consultation'!$A:$W,14,FALSE)</f>
        <v>0</v>
      </c>
      <c r="O842" s="10">
        <f>VLOOKUP($A842,'[1]Post consultation'!$A:$W,15,FALSE)</f>
        <v>0</v>
      </c>
      <c r="P842" s="10">
        <f>VLOOKUP($A842,'[1]Post consultation'!$A:$W,16,FALSE)</f>
        <v>0</v>
      </c>
      <c r="Q842" s="10" t="str">
        <f>VLOOKUP($A842,'[1]Post consultation'!$A:$W,17,FALSE)</f>
        <v>✓</v>
      </c>
      <c r="R842" s="10">
        <f>VLOOKUP($A842,'[1]Post consultation'!$A:$W,18,FALSE)</f>
        <v>0</v>
      </c>
      <c r="S842" s="10">
        <f>VLOOKUP($A842,'[1]Post consultation'!$A:$W,19,FALSE)</f>
        <v>0</v>
      </c>
      <c r="T842" s="10">
        <f>VLOOKUP($A842,'[1]Post consultation'!$A:$W,20,FALSE)</f>
        <v>0</v>
      </c>
      <c r="U842" s="10" t="str">
        <f>VLOOKUP($A842,'[1]Post consultation'!$A:$W,21,FALSE)</f>
        <v>✓</v>
      </c>
      <c r="V842" s="10" t="str">
        <f>VLOOKUP($A842,'[1]Post consultation'!$A:$W,22,FALSE)</f>
        <v>✓</v>
      </c>
      <c r="W842" s="10">
        <f>VLOOKUP($A842,'[1]Post consultation'!$A:$W,23,FALSE)</f>
        <v>0</v>
      </c>
    </row>
    <row r="843" spans="1:23" x14ac:dyDescent="0.4">
      <c r="A843" s="11" t="s">
        <v>1684</v>
      </c>
      <c r="B843" s="9" t="s">
        <v>1685</v>
      </c>
      <c r="C843" s="9" t="s">
        <v>1636</v>
      </c>
      <c r="D843" s="10" t="str">
        <f>VLOOKUP($A843,'[1]Post consultation'!$A:$W,4,FALSE)</f>
        <v>✓</v>
      </c>
      <c r="E843" s="10">
        <f>VLOOKUP($A843,'[1]Post consultation'!$A:$W,5,FALSE)</f>
        <v>0</v>
      </c>
      <c r="F843" s="10">
        <f>VLOOKUP($A843,'[1]Post consultation'!$A:$W,6,FALSE)</f>
        <v>0</v>
      </c>
      <c r="G843" s="10">
        <f>VLOOKUP($A843,'[1]Post consultation'!$A:$W,7,FALSE)</f>
        <v>0</v>
      </c>
      <c r="H843" s="10">
        <f>VLOOKUP($A843,'[1]Post consultation'!$A:$W,8,FALSE)</f>
        <v>0</v>
      </c>
      <c r="I843" s="10" t="str">
        <f>VLOOKUP($A843,'[1]Post consultation'!$A:$W,9,FALSE)</f>
        <v>✓</v>
      </c>
      <c r="J843" s="10" t="str">
        <f>VLOOKUP($A843,'[1]Post consultation'!$A:$W,10,FALSE)</f>
        <v>✓</v>
      </c>
      <c r="K843" s="10">
        <f>VLOOKUP($A843,'[1]Post consultation'!$A:$W,11,FALSE)</f>
        <v>0</v>
      </c>
      <c r="L843" s="10" t="str">
        <f>VLOOKUP($A843,'[1]Post consultation'!$A:$W,12,FALSE)</f>
        <v>✓</v>
      </c>
      <c r="M843" s="10">
        <f>VLOOKUP($A843,'[1]Post consultation'!$A:$W,13,FALSE)</f>
        <v>0</v>
      </c>
      <c r="N843" s="10">
        <f>VLOOKUP($A843,'[1]Post consultation'!$A:$W,14,FALSE)</f>
        <v>0</v>
      </c>
      <c r="O843" s="10">
        <f>VLOOKUP($A843,'[1]Post consultation'!$A:$W,15,FALSE)</f>
        <v>0</v>
      </c>
      <c r="P843" s="10">
        <f>VLOOKUP($A843,'[1]Post consultation'!$A:$W,16,FALSE)</f>
        <v>0</v>
      </c>
      <c r="Q843" s="10" t="str">
        <f>VLOOKUP($A843,'[1]Post consultation'!$A:$W,17,FALSE)</f>
        <v>✓</v>
      </c>
      <c r="R843" s="10">
        <f>VLOOKUP($A843,'[1]Post consultation'!$A:$W,18,FALSE)</f>
        <v>0</v>
      </c>
      <c r="S843" s="10">
        <f>VLOOKUP($A843,'[1]Post consultation'!$A:$W,19,FALSE)</f>
        <v>0</v>
      </c>
      <c r="T843" s="10">
        <f>VLOOKUP($A843,'[1]Post consultation'!$A:$W,20,FALSE)</f>
        <v>0</v>
      </c>
      <c r="U843" s="10">
        <f>VLOOKUP($A843,'[1]Post consultation'!$A:$W,21,FALSE)</f>
        <v>0</v>
      </c>
      <c r="V843" s="10">
        <f>VLOOKUP($A843,'[1]Post consultation'!$A:$W,22,FALSE)</f>
        <v>0</v>
      </c>
      <c r="W843" s="10">
        <f>VLOOKUP($A843,'[1]Post consultation'!$A:$W,23,FALSE)</f>
        <v>0</v>
      </c>
    </row>
    <row r="844" spans="1:23" x14ac:dyDescent="0.4">
      <c r="A844" s="11" t="s">
        <v>1686</v>
      </c>
      <c r="B844" s="9" t="s">
        <v>843</v>
      </c>
      <c r="C844" s="9" t="s">
        <v>43</v>
      </c>
      <c r="D844" s="10" t="str">
        <f>VLOOKUP($A844,'[1]Post consultation'!$A:$W,4,FALSE)</f>
        <v>✓</v>
      </c>
      <c r="E844" s="10">
        <f>VLOOKUP($A844,'[1]Post consultation'!$A:$W,5,FALSE)</f>
        <v>0</v>
      </c>
      <c r="F844" s="10">
        <f>VLOOKUP($A844,'[1]Post consultation'!$A:$W,6,FALSE)</f>
        <v>0</v>
      </c>
      <c r="G844" s="10">
        <f>VLOOKUP($A844,'[1]Post consultation'!$A:$W,7,FALSE)</f>
        <v>0</v>
      </c>
      <c r="H844" s="10">
        <f>VLOOKUP($A844,'[1]Post consultation'!$A:$W,8,FALSE)</f>
        <v>0</v>
      </c>
      <c r="I844" s="10" t="str">
        <f>VLOOKUP($A844,'[1]Post consultation'!$A:$W,9,FALSE)</f>
        <v>✓</v>
      </c>
      <c r="J844" s="10" t="str">
        <f>VLOOKUP($A844,'[1]Post consultation'!$A:$W,10,FALSE)</f>
        <v>✓</v>
      </c>
      <c r="K844" s="10">
        <f>VLOOKUP($A844,'[1]Post consultation'!$A:$W,11,FALSE)</f>
        <v>0</v>
      </c>
      <c r="L844" s="10" t="str">
        <f>VLOOKUP($A844,'[1]Post consultation'!$A:$W,12,FALSE)</f>
        <v>✓</v>
      </c>
      <c r="M844" s="10">
        <f>VLOOKUP($A844,'[1]Post consultation'!$A:$W,13,FALSE)</f>
        <v>0</v>
      </c>
      <c r="N844" s="10">
        <f>VLOOKUP($A844,'[1]Post consultation'!$A:$W,14,FALSE)</f>
        <v>0</v>
      </c>
      <c r="O844" s="10">
        <f>VLOOKUP($A844,'[1]Post consultation'!$A:$W,15,FALSE)</f>
        <v>0</v>
      </c>
      <c r="P844" s="10">
        <f>VLOOKUP($A844,'[1]Post consultation'!$A:$W,16,FALSE)</f>
        <v>0</v>
      </c>
      <c r="Q844" s="10" t="str">
        <f>VLOOKUP($A844,'[1]Post consultation'!$A:$W,17,FALSE)</f>
        <v>✓</v>
      </c>
      <c r="R844" s="10">
        <f>VLOOKUP($A844,'[1]Post consultation'!$A:$W,18,FALSE)</f>
        <v>0</v>
      </c>
      <c r="S844" s="10">
        <f>VLOOKUP($A844,'[1]Post consultation'!$A:$W,19,FALSE)</f>
        <v>0</v>
      </c>
      <c r="T844" s="10">
        <f>VLOOKUP($A844,'[1]Post consultation'!$A:$W,20,FALSE)</f>
        <v>0</v>
      </c>
      <c r="U844" s="10">
        <f>VLOOKUP($A844,'[1]Post consultation'!$A:$W,21,FALSE)</f>
        <v>0</v>
      </c>
      <c r="V844" s="10">
        <f>VLOOKUP($A844,'[1]Post consultation'!$A:$W,22,FALSE)</f>
        <v>0</v>
      </c>
      <c r="W844" s="10">
        <f>VLOOKUP($A844,'[1]Post consultation'!$A:$W,23,FALSE)</f>
        <v>0</v>
      </c>
    </row>
    <row r="845" spans="1:23" x14ac:dyDescent="0.4">
      <c r="A845" s="11" t="s">
        <v>1687</v>
      </c>
      <c r="B845" s="9" t="s">
        <v>1510</v>
      </c>
      <c r="C845" s="9" t="s">
        <v>43</v>
      </c>
      <c r="D845" s="10" t="str">
        <f>VLOOKUP($A845,'[1]Post consultation'!$A:$W,4,FALSE)</f>
        <v>✓</v>
      </c>
      <c r="E845" s="10">
        <f>VLOOKUP($A845,'[1]Post consultation'!$A:$W,5,FALSE)</f>
        <v>0</v>
      </c>
      <c r="F845" s="10">
        <f>VLOOKUP($A845,'[1]Post consultation'!$A:$W,6,FALSE)</f>
        <v>0</v>
      </c>
      <c r="G845" s="10">
        <f>VLOOKUP($A845,'[1]Post consultation'!$A:$W,7,FALSE)</f>
        <v>0</v>
      </c>
      <c r="H845" s="10">
        <f>VLOOKUP($A845,'[1]Post consultation'!$A:$W,8,FALSE)</f>
        <v>0</v>
      </c>
      <c r="I845" s="10" t="str">
        <f>VLOOKUP($A845,'[1]Post consultation'!$A:$W,9,FALSE)</f>
        <v>✓</v>
      </c>
      <c r="J845" s="10" t="str">
        <f>VLOOKUP($A845,'[1]Post consultation'!$A:$W,10,FALSE)</f>
        <v>✓</v>
      </c>
      <c r="K845" s="10">
        <f>VLOOKUP($A845,'[1]Post consultation'!$A:$W,11,FALSE)</f>
        <v>0</v>
      </c>
      <c r="L845" s="10" t="str">
        <f>VLOOKUP($A845,'[1]Post consultation'!$A:$W,12,FALSE)</f>
        <v>✓</v>
      </c>
      <c r="M845" s="10">
        <f>VLOOKUP($A845,'[1]Post consultation'!$A:$W,13,FALSE)</f>
        <v>0</v>
      </c>
      <c r="N845" s="10">
        <f>VLOOKUP($A845,'[1]Post consultation'!$A:$W,14,FALSE)</f>
        <v>0</v>
      </c>
      <c r="O845" s="10">
        <f>VLOOKUP($A845,'[1]Post consultation'!$A:$W,15,FALSE)</f>
        <v>0</v>
      </c>
      <c r="P845" s="10">
        <f>VLOOKUP($A845,'[1]Post consultation'!$A:$W,16,FALSE)</f>
        <v>0</v>
      </c>
      <c r="Q845" s="10" t="str">
        <f>VLOOKUP($A845,'[1]Post consultation'!$A:$W,17,FALSE)</f>
        <v>✓</v>
      </c>
      <c r="R845" s="10">
        <f>VLOOKUP($A845,'[1]Post consultation'!$A:$W,18,FALSE)</f>
        <v>0</v>
      </c>
      <c r="S845" s="10">
        <f>VLOOKUP($A845,'[1]Post consultation'!$A:$W,19,FALSE)</f>
        <v>0</v>
      </c>
      <c r="T845" s="10">
        <f>VLOOKUP($A845,'[1]Post consultation'!$A:$W,20,FALSE)</f>
        <v>0</v>
      </c>
      <c r="U845" s="10">
        <f>VLOOKUP($A845,'[1]Post consultation'!$A:$W,21,FALSE)</f>
        <v>0</v>
      </c>
      <c r="V845" s="10">
        <f>VLOOKUP($A845,'[1]Post consultation'!$A:$W,22,FALSE)</f>
        <v>0</v>
      </c>
      <c r="W845" s="10">
        <f>VLOOKUP($A845,'[1]Post consultation'!$A:$W,23,FALSE)</f>
        <v>0</v>
      </c>
    </row>
    <row r="846" spans="1:23" x14ac:dyDescent="0.4">
      <c r="A846" s="11" t="s">
        <v>1688</v>
      </c>
      <c r="B846" s="9" t="s">
        <v>1685</v>
      </c>
      <c r="C846" s="9" t="s">
        <v>1495</v>
      </c>
      <c r="D846" s="10" t="str">
        <f>VLOOKUP($A846,'[1]Post consultation'!$A:$W,4,FALSE)</f>
        <v>✓</v>
      </c>
      <c r="E846" s="10">
        <f>VLOOKUP($A846,'[1]Post consultation'!$A:$W,5,FALSE)</f>
        <v>0</v>
      </c>
      <c r="F846" s="10">
        <f>VLOOKUP($A846,'[1]Post consultation'!$A:$W,6,FALSE)</f>
        <v>0</v>
      </c>
      <c r="G846" s="10">
        <f>VLOOKUP($A846,'[1]Post consultation'!$A:$W,7,FALSE)</f>
        <v>0</v>
      </c>
      <c r="H846" s="10">
        <f>VLOOKUP($A846,'[1]Post consultation'!$A:$W,8,FALSE)</f>
        <v>0</v>
      </c>
      <c r="I846" s="10" t="str">
        <f>VLOOKUP($A846,'[1]Post consultation'!$A:$W,9,FALSE)</f>
        <v>✓</v>
      </c>
      <c r="J846" s="10" t="str">
        <f>VLOOKUP($A846,'[1]Post consultation'!$A:$W,10,FALSE)</f>
        <v>✓</v>
      </c>
      <c r="K846" s="10">
        <f>VLOOKUP($A846,'[1]Post consultation'!$A:$W,11,FALSE)</f>
        <v>0</v>
      </c>
      <c r="L846" s="10" t="str">
        <f>VLOOKUP($A846,'[1]Post consultation'!$A:$W,12,FALSE)</f>
        <v>✓</v>
      </c>
      <c r="M846" s="10">
        <f>VLOOKUP($A846,'[1]Post consultation'!$A:$W,13,FALSE)</f>
        <v>0</v>
      </c>
      <c r="N846" s="10" t="str">
        <f>VLOOKUP($A846,'[1]Post consultation'!$A:$W,14,FALSE)</f>
        <v>✓</v>
      </c>
      <c r="O846" s="10">
        <f>VLOOKUP($A846,'[1]Post consultation'!$A:$W,15,FALSE)</f>
        <v>0</v>
      </c>
      <c r="P846" s="10">
        <f>VLOOKUP($A846,'[1]Post consultation'!$A:$W,16,FALSE)</f>
        <v>0</v>
      </c>
      <c r="Q846" s="10" t="str">
        <f>VLOOKUP($A846,'[1]Post consultation'!$A:$W,17,FALSE)</f>
        <v>✓</v>
      </c>
      <c r="R846" s="10">
        <f>VLOOKUP($A846,'[1]Post consultation'!$A:$W,18,FALSE)</f>
        <v>0</v>
      </c>
      <c r="S846" s="10">
        <f>VLOOKUP($A846,'[1]Post consultation'!$A:$W,19,FALSE)</f>
        <v>0</v>
      </c>
      <c r="T846" s="10">
        <f>VLOOKUP($A846,'[1]Post consultation'!$A:$W,20,FALSE)</f>
        <v>0</v>
      </c>
      <c r="U846" s="10" t="str">
        <f>VLOOKUP($A846,'[1]Post consultation'!$A:$W,21,FALSE)</f>
        <v>✓</v>
      </c>
      <c r="V846" s="10" t="str">
        <f>VLOOKUP($A846,'[1]Post consultation'!$A:$W,22,FALSE)</f>
        <v>✓</v>
      </c>
      <c r="W846" s="10" t="str">
        <f>VLOOKUP($A846,'[1]Post consultation'!$A:$W,23,FALSE)</f>
        <v>✓</v>
      </c>
    </row>
    <row r="847" spans="1:23" x14ac:dyDescent="0.4">
      <c r="A847" s="11" t="s">
        <v>1689</v>
      </c>
      <c r="B847" s="9" t="s">
        <v>1690</v>
      </c>
      <c r="C847" s="9" t="s">
        <v>1608</v>
      </c>
      <c r="D847" s="10" t="str">
        <f>VLOOKUP($A847,'[1]Post consultation'!$A:$W,4,FALSE)</f>
        <v>✓</v>
      </c>
      <c r="E847" s="10">
        <f>VLOOKUP($A847,'[1]Post consultation'!$A:$W,5,FALSE)</f>
        <v>0</v>
      </c>
      <c r="F847" s="10">
        <f>VLOOKUP($A847,'[1]Post consultation'!$A:$W,6,FALSE)</f>
        <v>0</v>
      </c>
      <c r="G847" s="10">
        <f>VLOOKUP($A847,'[1]Post consultation'!$A:$W,7,FALSE)</f>
        <v>0</v>
      </c>
      <c r="H847" s="10">
        <f>VLOOKUP($A847,'[1]Post consultation'!$A:$W,8,FALSE)</f>
        <v>0</v>
      </c>
      <c r="I847" s="10">
        <f>VLOOKUP($A847,'[1]Post consultation'!$A:$W,9,FALSE)</f>
        <v>0</v>
      </c>
      <c r="J847" s="10" t="str">
        <f>VLOOKUP($A847,'[1]Post consultation'!$A:$W,10,FALSE)</f>
        <v>✓</v>
      </c>
      <c r="K847" s="10">
        <f>VLOOKUP($A847,'[1]Post consultation'!$A:$W,11,FALSE)</f>
        <v>0</v>
      </c>
      <c r="L847" s="10" t="str">
        <f>VLOOKUP($A847,'[1]Post consultation'!$A:$W,12,FALSE)</f>
        <v>✓</v>
      </c>
      <c r="M847" s="10">
        <f>VLOOKUP($A847,'[1]Post consultation'!$A:$W,13,FALSE)</f>
        <v>0</v>
      </c>
      <c r="N847" s="10">
        <f>VLOOKUP($A847,'[1]Post consultation'!$A:$W,14,FALSE)</f>
        <v>0</v>
      </c>
      <c r="O847" s="10">
        <f>VLOOKUP($A847,'[1]Post consultation'!$A:$W,15,FALSE)</f>
        <v>0</v>
      </c>
      <c r="P847" s="10">
        <f>VLOOKUP($A847,'[1]Post consultation'!$A:$W,16,FALSE)</f>
        <v>0</v>
      </c>
      <c r="Q847" s="10" t="str">
        <f>VLOOKUP($A847,'[1]Post consultation'!$A:$W,17,FALSE)</f>
        <v>✓</v>
      </c>
      <c r="R847" s="10">
        <f>VLOOKUP($A847,'[1]Post consultation'!$A:$W,18,FALSE)</f>
        <v>0</v>
      </c>
      <c r="S847" s="10">
        <f>VLOOKUP($A847,'[1]Post consultation'!$A:$W,19,FALSE)</f>
        <v>0</v>
      </c>
      <c r="T847" s="10">
        <f>VLOOKUP($A847,'[1]Post consultation'!$A:$W,20,FALSE)</f>
        <v>0</v>
      </c>
      <c r="U847" s="10" t="str">
        <f>VLOOKUP($A847,'[1]Post consultation'!$A:$W,21,FALSE)</f>
        <v>✓</v>
      </c>
      <c r="V847" s="10">
        <f>VLOOKUP($A847,'[1]Post consultation'!$A:$W,22,FALSE)</f>
        <v>0</v>
      </c>
      <c r="W847" s="10">
        <f>VLOOKUP($A847,'[1]Post consultation'!$A:$W,23,FALSE)</f>
        <v>0</v>
      </c>
    </row>
    <row r="848" spans="1:23" x14ac:dyDescent="0.4">
      <c r="A848" s="11" t="s">
        <v>1691</v>
      </c>
      <c r="B848" s="9" t="s">
        <v>1690</v>
      </c>
      <c r="C848" s="9" t="s">
        <v>43</v>
      </c>
      <c r="D848" s="10" t="str">
        <f>VLOOKUP($A848,'[1]Post consultation'!$A:$W,4,FALSE)</f>
        <v>✓</v>
      </c>
      <c r="E848" s="10">
        <f>VLOOKUP($A848,'[1]Post consultation'!$A:$W,5,FALSE)</f>
        <v>0</v>
      </c>
      <c r="F848" s="10">
        <f>VLOOKUP($A848,'[1]Post consultation'!$A:$W,6,FALSE)</f>
        <v>0</v>
      </c>
      <c r="G848" s="10">
        <f>VLOOKUP($A848,'[1]Post consultation'!$A:$W,7,FALSE)</f>
        <v>0</v>
      </c>
      <c r="H848" s="10">
        <f>VLOOKUP($A848,'[1]Post consultation'!$A:$W,8,FALSE)</f>
        <v>0</v>
      </c>
      <c r="I848" s="10" t="str">
        <f>VLOOKUP($A848,'[1]Post consultation'!$A:$W,9,FALSE)</f>
        <v>✓</v>
      </c>
      <c r="J848" s="10" t="str">
        <f>VLOOKUP($A848,'[1]Post consultation'!$A:$W,10,FALSE)</f>
        <v>✓</v>
      </c>
      <c r="K848" s="10">
        <f>VLOOKUP($A848,'[1]Post consultation'!$A:$W,11,FALSE)</f>
        <v>0</v>
      </c>
      <c r="L848" s="10" t="str">
        <f>VLOOKUP($A848,'[1]Post consultation'!$A:$W,12,FALSE)</f>
        <v>✓</v>
      </c>
      <c r="M848" s="10">
        <f>VLOOKUP($A848,'[1]Post consultation'!$A:$W,13,FALSE)</f>
        <v>0</v>
      </c>
      <c r="N848" s="10">
        <f>VLOOKUP($A848,'[1]Post consultation'!$A:$W,14,FALSE)</f>
        <v>0</v>
      </c>
      <c r="O848" s="10">
        <f>VLOOKUP($A848,'[1]Post consultation'!$A:$W,15,FALSE)</f>
        <v>0</v>
      </c>
      <c r="P848" s="10">
        <f>VLOOKUP($A848,'[1]Post consultation'!$A:$W,16,FALSE)</f>
        <v>0</v>
      </c>
      <c r="Q848" s="10" t="str">
        <f>VLOOKUP($A848,'[1]Post consultation'!$A:$W,17,FALSE)</f>
        <v>✓</v>
      </c>
      <c r="R848" s="10">
        <f>VLOOKUP($A848,'[1]Post consultation'!$A:$W,18,FALSE)</f>
        <v>0</v>
      </c>
      <c r="S848" s="10">
        <f>VLOOKUP($A848,'[1]Post consultation'!$A:$W,19,FALSE)</f>
        <v>0</v>
      </c>
      <c r="T848" s="10">
        <f>VLOOKUP($A848,'[1]Post consultation'!$A:$W,20,FALSE)</f>
        <v>0</v>
      </c>
      <c r="U848" s="10" t="str">
        <f>VLOOKUP($A848,'[1]Post consultation'!$A:$W,21,FALSE)</f>
        <v>✓</v>
      </c>
      <c r="V848" s="10" t="str">
        <f>VLOOKUP($A848,'[1]Post consultation'!$A:$W,22,FALSE)</f>
        <v>✓</v>
      </c>
      <c r="W848" s="10">
        <f>VLOOKUP($A848,'[1]Post consultation'!$A:$W,23,FALSE)</f>
        <v>0</v>
      </c>
    </row>
    <row r="849" spans="1:23" x14ac:dyDescent="0.4">
      <c r="A849" s="11" t="s">
        <v>1692</v>
      </c>
      <c r="B849" s="9" t="s">
        <v>65</v>
      </c>
      <c r="C849" s="9" t="s">
        <v>1478</v>
      </c>
      <c r="D849" s="10" t="str">
        <f>VLOOKUP($A849,'[1]Post consultation'!$A:$W,4,FALSE)</f>
        <v>✓</v>
      </c>
      <c r="E849" s="10">
        <f>VLOOKUP($A849,'[1]Post consultation'!$A:$W,5,FALSE)</f>
        <v>0</v>
      </c>
      <c r="F849" s="10">
        <f>VLOOKUP($A849,'[1]Post consultation'!$A:$W,6,FALSE)</f>
        <v>0</v>
      </c>
      <c r="G849" s="10">
        <f>VLOOKUP($A849,'[1]Post consultation'!$A:$W,7,FALSE)</f>
        <v>0</v>
      </c>
      <c r="H849" s="10">
        <f>VLOOKUP($A849,'[1]Post consultation'!$A:$W,8,FALSE)</f>
        <v>0</v>
      </c>
      <c r="I849" s="10">
        <f>VLOOKUP($A849,'[1]Post consultation'!$A:$W,9,FALSE)</f>
        <v>0</v>
      </c>
      <c r="J849" s="10" t="str">
        <f>VLOOKUP($A849,'[1]Post consultation'!$A:$W,10,FALSE)</f>
        <v>✓</v>
      </c>
      <c r="K849" s="10">
        <f>VLOOKUP($A849,'[1]Post consultation'!$A:$W,11,FALSE)</f>
        <v>0</v>
      </c>
      <c r="L849" s="10" t="str">
        <f>VLOOKUP($A849,'[1]Post consultation'!$A:$W,12,FALSE)</f>
        <v>✓</v>
      </c>
      <c r="M849" s="10">
        <f>VLOOKUP($A849,'[1]Post consultation'!$A:$W,13,FALSE)</f>
        <v>0</v>
      </c>
      <c r="N849" s="10">
        <f>VLOOKUP($A849,'[1]Post consultation'!$A:$W,14,FALSE)</f>
        <v>0</v>
      </c>
      <c r="O849" s="10">
        <f>VLOOKUP($A849,'[1]Post consultation'!$A:$W,15,FALSE)</f>
        <v>0</v>
      </c>
      <c r="P849" s="10">
        <f>VLOOKUP($A849,'[1]Post consultation'!$A:$W,16,FALSE)</f>
        <v>0</v>
      </c>
      <c r="Q849" s="10" t="str">
        <f>VLOOKUP($A849,'[1]Post consultation'!$A:$W,17,FALSE)</f>
        <v>✓</v>
      </c>
      <c r="R849" s="10">
        <f>VLOOKUP($A849,'[1]Post consultation'!$A:$W,18,FALSE)</f>
        <v>0</v>
      </c>
      <c r="S849" s="10">
        <f>VLOOKUP($A849,'[1]Post consultation'!$A:$W,19,FALSE)</f>
        <v>0</v>
      </c>
      <c r="T849" s="10">
        <f>VLOOKUP($A849,'[1]Post consultation'!$A:$W,20,FALSE)</f>
        <v>0</v>
      </c>
      <c r="U849" s="10">
        <f>VLOOKUP($A849,'[1]Post consultation'!$A:$W,21,FALSE)</f>
        <v>0</v>
      </c>
      <c r="V849" s="10">
        <f>VLOOKUP($A849,'[1]Post consultation'!$A:$W,22,FALSE)</f>
        <v>0</v>
      </c>
      <c r="W849" s="10">
        <f>VLOOKUP($A849,'[1]Post consultation'!$A:$W,23,FALSE)</f>
        <v>0</v>
      </c>
    </row>
    <row r="850" spans="1:23" x14ac:dyDescent="0.4">
      <c r="A850" s="11" t="s">
        <v>1693</v>
      </c>
      <c r="B850" s="9" t="s">
        <v>1694</v>
      </c>
      <c r="C850" s="9" t="s">
        <v>1650</v>
      </c>
      <c r="D850" s="10" t="str">
        <f>VLOOKUP($A850,'[1]Post consultation'!$A:$W,4,FALSE)</f>
        <v>✓</v>
      </c>
      <c r="E850" s="10">
        <f>VLOOKUP($A850,'[1]Post consultation'!$A:$W,5,FALSE)</f>
        <v>0</v>
      </c>
      <c r="F850" s="10">
        <f>VLOOKUP($A850,'[1]Post consultation'!$A:$W,6,FALSE)</f>
        <v>0</v>
      </c>
      <c r="G850" s="10">
        <f>VLOOKUP($A850,'[1]Post consultation'!$A:$W,7,FALSE)</f>
        <v>0</v>
      </c>
      <c r="H850" s="10">
        <f>VLOOKUP($A850,'[1]Post consultation'!$A:$W,8,FALSE)</f>
        <v>0</v>
      </c>
      <c r="I850" s="10">
        <f>VLOOKUP($A850,'[1]Post consultation'!$A:$W,9,FALSE)</f>
        <v>0</v>
      </c>
      <c r="J850" s="10" t="str">
        <f>VLOOKUP($A850,'[1]Post consultation'!$A:$W,10,FALSE)</f>
        <v>✓</v>
      </c>
      <c r="K850" s="10">
        <f>VLOOKUP($A850,'[1]Post consultation'!$A:$W,11,FALSE)</f>
        <v>0</v>
      </c>
      <c r="L850" s="10" t="str">
        <f>VLOOKUP($A850,'[1]Post consultation'!$A:$W,12,FALSE)</f>
        <v>✓</v>
      </c>
      <c r="M850" s="10">
        <f>VLOOKUP($A850,'[1]Post consultation'!$A:$W,13,FALSE)</f>
        <v>0</v>
      </c>
      <c r="N850" s="10">
        <f>VLOOKUP($A850,'[1]Post consultation'!$A:$W,14,FALSE)</f>
        <v>0</v>
      </c>
      <c r="O850" s="10">
        <f>VLOOKUP($A850,'[1]Post consultation'!$A:$W,15,FALSE)</f>
        <v>0</v>
      </c>
      <c r="P850" s="10">
        <f>VLOOKUP($A850,'[1]Post consultation'!$A:$W,16,FALSE)</f>
        <v>0</v>
      </c>
      <c r="Q850" s="10" t="str">
        <f>VLOOKUP($A850,'[1]Post consultation'!$A:$W,17,FALSE)</f>
        <v>✓</v>
      </c>
      <c r="R850" s="10">
        <f>VLOOKUP($A850,'[1]Post consultation'!$A:$W,18,FALSE)</f>
        <v>0</v>
      </c>
      <c r="S850" s="10">
        <f>VLOOKUP($A850,'[1]Post consultation'!$A:$W,19,FALSE)</f>
        <v>0</v>
      </c>
      <c r="T850" s="10">
        <f>VLOOKUP($A850,'[1]Post consultation'!$A:$W,20,FALSE)</f>
        <v>0</v>
      </c>
      <c r="U850" s="10">
        <f>VLOOKUP($A850,'[1]Post consultation'!$A:$W,21,FALSE)</f>
        <v>0</v>
      </c>
      <c r="V850" s="10">
        <f>VLOOKUP($A850,'[1]Post consultation'!$A:$W,22,FALSE)</f>
        <v>0</v>
      </c>
      <c r="W850" s="10">
        <f>VLOOKUP($A850,'[1]Post consultation'!$A:$W,23,FALSE)</f>
        <v>0</v>
      </c>
    </row>
    <row r="851" spans="1:23" x14ac:dyDescent="0.4">
      <c r="A851" s="11" t="s">
        <v>1695</v>
      </c>
      <c r="B851" s="9" t="s">
        <v>1696</v>
      </c>
      <c r="C851" s="9" t="s">
        <v>1650</v>
      </c>
      <c r="D851" s="10" t="str">
        <f>VLOOKUP($A851,'[1]Post consultation'!$A:$W,4,FALSE)</f>
        <v>✓</v>
      </c>
      <c r="E851" s="10">
        <f>VLOOKUP($A851,'[1]Post consultation'!$A:$W,5,FALSE)</f>
        <v>0</v>
      </c>
      <c r="F851" s="10">
        <f>VLOOKUP($A851,'[1]Post consultation'!$A:$W,6,FALSE)</f>
        <v>0</v>
      </c>
      <c r="G851" s="10">
        <f>VLOOKUP($A851,'[1]Post consultation'!$A:$W,7,FALSE)</f>
        <v>0</v>
      </c>
      <c r="H851" s="10">
        <f>VLOOKUP($A851,'[1]Post consultation'!$A:$W,8,FALSE)</f>
        <v>0</v>
      </c>
      <c r="I851" s="10" t="str">
        <f>VLOOKUP($A851,'[1]Post consultation'!$A:$W,9,FALSE)</f>
        <v>✓</v>
      </c>
      <c r="J851" s="10" t="str">
        <f>VLOOKUP($A851,'[1]Post consultation'!$A:$W,10,FALSE)</f>
        <v>✓</v>
      </c>
      <c r="K851" s="10">
        <f>VLOOKUP($A851,'[1]Post consultation'!$A:$W,11,FALSE)</f>
        <v>0</v>
      </c>
      <c r="L851" s="10" t="str">
        <f>VLOOKUP($A851,'[1]Post consultation'!$A:$W,12,FALSE)</f>
        <v>✓</v>
      </c>
      <c r="M851" s="10">
        <f>VLOOKUP($A851,'[1]Post consultation'!$A:$W,13,FALSE)</f>
        <v>0</v>
      </c>
      <c r="N851" s="10">
        <f>VLOOKUP($A851,'[1]Post consultation'!$A:$W,14,FALSE)</f>
        <v>0</v>
      </c>
      <c r="O851" s="10">
        <f>VLOOKUP($A851,'[1]Post consultation'!$A:$W,15,FALSE)</f>
        <v>0</v>
      </c>
      <c r="P851" s="10">
        <f>VLOOKUP($A851,'[1]Post consultation'!$A:$W,16,FALSE)</f>
        <v>0</v>
      </c>
      <c r="Q851" s="10" t="str">
        <f>VLOOKUP($A851,'[1]Post consultation'!$A:$W,17,FALSE)</f>
        <v>✓</v>
      </c>
      <c r="R851" s="10">
        <f>VLOOKUP($A851,'[1]Post consultation'!$A:$W,18,FALSE)</f>
        <v>0</v>
      </c>
      <c r="S851" s="10">
        <f>VLOOKUP($A851,'[1]Post consultation'!$A:$W,19,FALSE)</f>
        <v>0</v>
      </c>
      <c r="T851" s="10">
        <f>VLOOKUP($A851,'[1]Post consultation'!$A:$W,20,FALSE)</f>
        <v>0</v>
      </c>
      <c r="U851" s="10" t="str">
        <f>VLOOKUP($A851,'[1]Post consultation'!$A:$W,21,FALSE)</f>
        <v>✓</v>
      </c>
      <c r="V851" s="10" t="str">
        <f>VLOOKUP($A851,'[1]Post consultation'!$A:$W,22,FALSE)</f>
        <v>✓</v>
      </c>
      <c r="W851" s="10">
        <f>VLOOKUP($A851,'[1]Post consultation'!$A:$W,23,FALSE)</f>
        <v>0</v>
      </c>
    </row>
    <row r="852" spans="1:23" x14ac:dyDescent="0.4">
      <c r="A852" s="11" t="s">
        <v>1697</v>
      </c>
      <c r="B852" s="9" t="s">
        <v>1698</v>
      </c>
      <c r="C852" s="9" t="s">
        <v>1650</v>
      </c>
      <c r="D852" s="10" t="str">
        <f>VLOOKUP($A852,'[1]Post consultation'!$A:$W,4,FALSE)</f>
        <v>✓</v>
      </c>
      <c r="E852" s="10">
        <f>VLOOKUP($A852,'[1]Post consultation'!$A:$W,5,FALSE)</f>
        <v>0</v>
      </c>
      <c r="F852" s="10">
        <f>VLOOKUP($A852,'[1]Post consultation'!$A:$W,6,FALSE)</f>
        <v>0</v>
      </c>
      <c r="G852" s="10">
        <f>VLOOKUP($A852,'[1]Post consultation'!$A:$W,7,FALSE)</f>
        <v>0</v>
      </c>
      <c r="H852" s="10">
        <f>VLOOKUP($A852,'[1]Post consultation'!$A:$W,8,FALSE)</f>
        <v>0</v>
      </c>
      <c r="I852" s="10">
        <f>VLOOKUP($A852,'[1]Post consultation'!$A:$W,9,FALSE)</f>
        <v>0</v>
      </c>
      <c r="J852" s="10" t="str">
        <f>VLOOKUP($A852,'[1]Post consultation'!$A:$W,10,FALSE)</f>
        <v>✓</v>
      </c>
      <c r="K852" s="10">
        <f>VLOOKUP($A852,'[1]Post consultation'!$A:$W,11,FALSE)</f>
        <v>0</v>
      </c>
      <c r="L852" s="10" t="str">
        <f>VLOOKUP($A852,'[1]Post consultation'!$A:$W,12,FALSE)</f>
        <v>✓</v>
      </c>
      <c r="M852" s="10">
        <f>VLOOKUP($A852,'[1]Post consultation'!$A:$W,13,FALSE)</f>
        <v>0</v>
      </c>
      <c r="N852" s="10">
        <f>VLOOKUP($A852,'[1]Post consultation'!$A:$W,14,FALSE)</f>
        <v>0</v>
      </c>
      <c r="O852" s="10">
        <f>VLOOKUP($A852,'[1]Post consultation'!$A:$W,15,FALSE)</f>
        <v>0</v>
      </c>
      <c r="P852" s="10">
        <f>VLOOKUP($A852,'[1]Post consultation'!$A:$W,16,FALSE)</f>
        <v>0</v>
      </c>
      <c r="Q852" s="10" t="str">
        <f>VLOOKUP($A852,'[1]Post consultation'!$A:$W,17,FALSE)</f>
        <v>✓</v>
      </c>
      <c r="R852" s="10">
        <f>VLOOKUP($A852,'[1]Post consultation'!$A:$W,18,FALSE)</f>
        <v>0</v>
      </c>
      <c r="S852" s="10">
        <f>VLOOKUP($A852,'[1]Post consultation'!$A:$W,19,FALSE)</f>
        <v>0</v>
      </c>
      <c r="T852" s="10">
        <f>VLOOKUP($A852,'[1]Post consultation'!$A:$W,20,FALSE)</f>
        <v>0</v>
      </c>
      <c r="U852" s="10" t="str">
        <f>VLOOKUP($A852,'[1]Post consultation'!$A:$W,21,FALSE)</f>
        <v>✓</v>
      </c>
      <c r="V852" s="10" t="str">
        <f>VLOOKUP($A852,'[1]Post consultation'!$A:$W,22,FALSE)</f>
        <v>✓</v>
      </c>
      <c r="W852" s="10">
        <f>VLOOKUP($A852,'[1]Post consultation'!$A:$W,23,FALSE)</f>
        <v>0</v>
      </c>
    </row>
    <row r="853" spans="1:23" x14ac:dyDescent="0.4">
      <c r="A853" s="11" t="s">
        <v>1699</v>
      </c>
      <c r="B853" s="9" t="s">
        <v>1700</v>
      </c>
      <c r="C853" s="9" t="s">
        <v>43</v>
      </c>
      <c r="D853" s="10" t="str">
        <f>VLOOKUP($A853,'[1]Post consultation'!$A:$W,4,FALSE)</f>
        <v>✓</v>
      </c>
      <c r="E853" s="10">
        <f>VLOOKUP($A853,'[1]Post consultation'!$A:$W,5,FALSE)</f>
        <v>0</v>
      </c>
      <c r="F853" s="10">
        <f>VLOOKUP($A853,'[1]Post consultation'!$A:$W,6,FALSE)</f>
        <v>0</v>
      </c>
      <c r="G853" s="10">
        <f>VLOOKUP($A853,'[1]Post consultation'!$A:$W,7,FALSE)</f>
        <v>0</v>
      </c>
      <c r="H853" s="10">
        <f>VLOOKUP($A853,'[1]Post consultation'!$A:$W,8,FALSE)</f>
        <v>0</v>
      </c>
      <c r="I853" s="10">
        <f>VLOOKUP($A853,'[1]Post consultation'!$A:$W,9,FALSE)</f>
        <v>0</v>
      </c>
      <c r="J853" s="10" t="str">
        <f>VLOOKUP($A853,'[1]Post consultation'!$A:$W,10,FALSE)</f>
        <v>✓</v>
      </c>
      <c r="K853" s="10" t="str">
        <f>VLOOKUP($A853,'[1]Post consultation'!$A:$W,11,FALSE)</f>
        <v>✓</v>
      </c>
      <c r="L853" s="10" t="str">
        <f>VLOOKUP($A853,'[1]Post consultation'!$A:$W,12,FALSE)</f>
        <v>✓</v>
      </c>
      <c r="M853" s="10">
        <f>VLOOKUP($A853,'[1]Post consultation'!$A:$W,13,FALSE)</f>
        <v>0</v>
      </c>
      <c r="N853" s="10" t="str">
        <f>VLOOKUP($A853,'[1]Post consultation'!$A:$W,14,FALSE)</f>
        <v>✓</v>
      </c>
      <c r="O853" s="10">
        <f>VLOOKUP($A853,'[1]Post consultation'!$A:$W,15,FALSE)</f>
        <v>0</v>
      </c>
      <c r="P853" s="10">
        <f>VLOOKUP($A853,'[1]Post consultation'!$A:$W,16,FALSE)</f>
        <v>0</v>
      </c>
      <c r="Q853" s="10" t="str">
        <f>VLOOKUP($A853,'[1]Post consultation'!$A:$W,17,FALSE)</f>
        <v>✓</v>
      </c>
      <c r="R853" s="10">
        <f>VLOOKUP($A853,'[1]Post consultation'!$A:$W,18,FALSE)</f>
        <v>0</v>
      </c>
      <c r="S853" s="10">
        <f>VLOOKUP($A853,'[1]Post consultation'!$A:$W,19,FALSE)</f>
        <v>0</v>
      </c>
      <c r="T853" s="10">
        <f>VLOOKUP($A853,'[1]Post consultation'!$A:$W,20,FALSE)</f>
        <v>0</v>
      </c>
      <c r="U853" s="10" t="str">
        <f>VLOOKUP($A853,'[1]Post consultation'!$A:$W,21,FALSE)</f>
        <v>✓</v>
      </c>
      <c r="V853" s="10" t="str">
        <f>VLOOKUP($A853,'[1]Post consultation'!$A:$W,22,FALSE)</f>
        <v>✓</v>
      </c>
      <c r="W853" s="10">
        <f>VLOOKUP($A853,'[1]Post consultation'!$A:$W,23,FALSE)</f>
        <v>0</v>
      </c>
    </row>
    <row r="854" spans="1:23" x14ac:dyDescent="0.4">
      <c r="A854" s="11" t="s">
        <v>1701</v>
      </c>
      <c r="B854" s="9" t="s">
        <v>1702</v>
      </c>
      <c r="C854" s="9" t="s">
        <v>1619</v>
      </c>
      <c r="D854" s="10" t="str">
        <f>VLOOKUP($A854,'[1]Post consultation'!$A:$W,4,FALSE)</f>
        <v>✓</v>
      </c>
      <c r="E854" s="10">
        <f>VLOOKUP($A854,'[1]Post consultation'!$A:$W,5,FALSE)</f>
        <v>0</v>
      </c>
      <c r="F854" s="10">
        <f>VLOOKUP($A854,'[1]Post consultation'!$A:$W,6,FALSE)</f>
        <v>0</v>
      </c>
      <c r="G854" s="10">
        <f>VLOOKUP($A854,'[1]Post consultation'!$A:$W,7,FALSE)</f>
        <v>0</v>
      </c>
      <c r="H854" s="10">
        <f>VLOOKUP($A854,'[1]Post consultation'!$A:$W,8,FALSE)</f>
        <v>0</v>
      </c>
      <c r="I854" s="10" t="str">
        <f>VLOOKUP($A854,'[1]Post consultation'!$A:$W,9,FALSE)</f>
        <v>✓</v>
      </c>
      <c r="J854" s="10" t="str">
        <f>VLOOKUP($A854,'[1]Post consultation'!$A:$W,10,FALSE)</f>
        <v>✓</v>
      </c>
      <c r="K854" s="10">
        <f>VLOOKUP($A854,'[1]Post consultation'!$A:$W,11,FALSE)</f>
        <v>0</v>
      </c>
      <c r="L854" s="10" t="str">
        <f>VLOOKUP($A854,'[1]Post consultation'!$A:$W,12,FALSE)</f>
        <v>✓</v>
      </c>
      <c r="M854" s="10">
        <f>VLOOKUP($A854,'[1]Post consultation'!$A:$W,13,FALSE)</f>
        <v>0</v>
      </c>
      <c r="N854" s="10">
        <f>VLOOKUP($A854,'[1]Post consultation'!$A:$W,14,FALSE)</f>
        <v>0</v>
      </c>
      <c r="O854" s="10">
        <f>VLOOKUP($A854,'[1]Post consultation'!$A:$W,15,FALSE)</f>
        <v>0</v>
      </c>
      <c r="P854" s="10">
        <f>VLOOKUP($A854,'[1]Post consultation'!$A:$W,16,FALSE)</f>
        <v>0</v>
      </c>
      <c r="Q854" s="10" t="str">
        <f>VLOOKUP($A854,'[1]Post consultation'!$A:$W,17,FALSE)</f>
        <v>✓</v>
      </c>
      <c r="R854" s="10">
        <f>VLOOKUP($A854,'[1]Post consultation'!$A:$W,18,FALSE)</f>
        <v>0</v>
      </c>
      <c r="S854" s="10">
        <f>VLOOKUP($A854,'[1]Post consultation'!$A:$W,19,FALSE)</f>
        <v>0</v>
      </c>
      <c r="T854" s="10">
        <f>VLOOKUP($A854,'[1]Post consultation'!$A:$W,20,FALSE)</f>
        <v>0</v>
      </c>
      <c r="U854" s="10">
        <f>VLOOKUP($A854,'[1]Post consultation'!$A:$W,21,FALSE)</f>
        <v>0</v>
      </c>
      <c r="V854" s="10">
        <f>VLOOKUP($A854,'[1]Post consultation'!$A:$W,22,FALSE)</f>
        <v>0</v>
      </c>
      <c r="W854" s="10">
        <f>VLOOKUP($A854,'[1]Post consultation'!$A:$W,23,FALSE)</f>
        <v>0</v>
      </c>
    </row>
    <row r="855" spans="1:23" x14ac:dyDescent="0.4">
      <c r="A855" s="11" t="s">
        <v>1703</v>
      </c>
      <c r="B855" s="9" t="s">
        <v>58</v>
      </c>
      <c r="C855" s="9" t="s">
        <v>1676</v>
      </c>
      <c r="D855" s="10" t="str">
        <f>VLOOKUP($A855,'[1]Post consultation'!$A:$W,4,FALSE)</f>
        <v>✓</v>
      </c>
      <c r="E855" s="10">
        <f>VLOOKUP($A855,'[1]Post consultation'!$A:$W,5,FALSE)</f>
        <v>0</v>
      </c>
      <c r="F855" s="10">
        <f>VLOOKUP($A855,'[1]Post consultation'!$A:$W,6,FALSE)</f>
        <v>0</v>
      </c>
      <c r="G855" s="10">
        <f>VLOOKUP($A855,'[1]Post consultation'!$A:$W,7,FALSE)</f>
        <v>0</v>
      </c>
      <c r="H855" s="10">
        <f>VLOOKUP($A855,'[1]Post consultation'!$A:$W,8,FALSE)</f>
        <v>0</v>
      </c>
      <c r="I855" s="10">
        <f>VLOOKUP($A855,'[1]Post consultation'!$A:$W,9,FALSE)</f>
        <v>0</v>
      </c>
      <c r="J855" s="10" t="str">
        <f>VLOOKUP($A855,'[1]Post consultation'!$A:$W,10,FALSE)</f>
        <v>✓</v>
      </c>
      <c r="K855" s="10">
        <f>VLOOKUP($A855,'[1]Post consultation'!$A:$W,11,FALSE)</f>
        <v>0</v>
      </c>
      <c r="L855" s="10" t="str">
        <f>VLOOKUP($A855,'[1]Post consultation'!$A:$W,12,FALSE)</f>
        <v>✓</v>
      </c>
      <c r="M855" s="10">
        <f>VLOOKUP($A855,'[1]Post consultation'!$A:$W,13,FALSE)</f>
        <v>0</v>
      </c>
      <c r="N855" s="10">
        <f>VLOOKUP($A855,'[1]Post consultation'!$A:$W,14,FALSE)</f>
        <v>0</v>
      </c>
      <c r="O855" s="10">
        <f>VLOOKUP($A855,'[1]Post consultation'!$A:$W,15,FALSE)</f>
        <v>0</v>
      </c>
      <c r="P855" s="10">
        <f>VLOOKUP($A855,'[1]Post consultation'!$A:$W,16,FALSE)</f>
        <v>0</v>
      </c>
      <c r="Q855" s="10" t="str">
        <f>VLOOKUP($A855,'[1]Post consultation'!$A:$W,17,FALSE)</f>
        <v>✓</v>
      </c>
      <c r="R855" s="10">
        <f>VLOOKUP($A855,'[1]Post consultation'!$A:$W,18,FALSE)</f>
        <v>0</v>
      </c>
      <c r="S855" s="10">
        <f>VLOOKUP($A855,'[1]Post consultation'!$A:$W,19,FALSE)</f>
        <v>0</v>
      </c>
      <c r="T855" s="10">
        <f>VLOOKUP($A855,'[1]Post consultation'!$A:$W,20,FALSE)</f>
        <v>0</v>
      </c>
      <c r="U855" s="10">
        <f>VLOOKUP($A855,'[1]Post consultation'!$A:$W,21,FALSE)</f>
        <v>0</v>
      </c>
      <c r="V855" s="10">
        <f>VLOOKUP($A855,'[1]Post consultation'!$A:$W,22,FALSE)</f>
        <v>0</v>
      </c>
      <c r="W855" s="10">
        <f>VLOOKUP($A855,'[1]Post consultation'!$A:$W,23,FALSE)</f>
        <v>0</v>
      </c>
    </row>
    <row r="856" spans="1:23" x14ac:dyDescent="0.4">
      <c r="A856" s="11" t="s">
        <v>1704</v>
      </c>
      <c r="B856" s="9" t="s">
        <v>1705</v>
      </c>
      <c r="C856" s="9" t="s">
        <v>1619</v>
      </c>
      <c r="D856" s="10" t="str">
        <f>VLOOKUP($A856,'[1]Post consultation'!$A:$W,4,FALSE)</f>
        <v>✓</v>
      </c>
      <c r="E856" s="10">
        <f>VLOOKUP($A856,'[1]Post consultation'!$A:$W,5,FALSE)</f>
        <v>0</v>
      </c>
      <c r="F856" s="10">
        <f>VLOOKUP($A856,'[1]Post consultation'!$A:$W,6,FALSE)</f>
        <v>0</v>
      </c>
      <c r="G856" s="10">
        <f>VLOOKUP($A856,'[1]Post consultation'!$A:$W,7,FALSE)</f>
        <v>0</v>
      </c>
      <c r="H856" s="10">
        <f>VLOOKUP($A856,'[1]Post consultation'!$A:$W,8,FALSE)</f>
        <v>0</v>
      </c>
      <c r="I856" s="10">
        <f>VLOOKUP($A856,'[1]Post consultation'!$A:$W,9,FALSE)</f>
        <v>0</v>
      </c>
      <c r="J856" s="10" t="str">
        <f>VLOOKUP($A856,'[1]Post consultation'!$A:$W,10,FALSE)</f>
        <v>✓</v>
      </c>
      <c r="K856" s="10">
        <f>VLOOKUP($A856,'[1]Post consultation'!$A:$W,11,FALSE)</f>
        <v>0</v>
      </c>
      <c r="L856" s="10" t="str">
        <f>VLOOKUP($A856,'[1]Post consultation'!$A:$W,12,FALSE)</f>
        <v>✓</v>
      </c>
      <c r="M856" s="10">
        <f>VLOOKUP($A856,'[1]Post consultation'!$A:$W,13,FALSE)</f>
        <v>0</v>
      </c>
      <c r="N856" s="10">
        <f>VLOOKUP($A856,'[1]Post consultation'!$A:$W,14,FALSE)</f>
        <v>0</v>
      </c>
      <c r="O856" s="10">
        <f>VLOOKUP($A856,'[1]Post consultation'!$A:$W,15,FALSE)</f>
        <v>0</v>
      </c>
      <c r="P856" s="10">
        <f>VLOOKUP($A856,'[1]Post consultation'!$A:$W,16,FALSE)</f>
        <v>0</v>
      </c>
      <c r="Q856" s="10" t="str">
        <f>VLOOKUP($A856,'[1]Post consultation'!$A:$W,17,FALSE)</f>
        <v>✓</v>
      </c>
      <c r="R856" s="10">
        <f>VLOOKUP($A856,'[1]Post consultation'!$A:$W,18,FALSE)</f>
        <v>0</v>
      </c>
      <c r="S856" s="10">
        <f>VLOOKUP($A856,'[1]Post consultation'!$A:$W,19,FALSE)</f>
        <v>0</v>
      </c>
      <c r="T856" s="10">
        <f>VLOOKUP($A856,'[1]Post consultation'!$A:$W,20,FALSE)</f>
        <v>0</v>
      </c>
      <c r="U856" s="10">
        <f>VLOOKUP($A856,'[1]Post consultation'!$A:$W,21,FALSE)</f>
        <v>0</v>
      </c>
      <c r="V856" s="10">
        <f>VLOOKUP($A856,'[1]Post consultation'!$A:$W,22,FALSE)</f>
        <v>0</v>
      </c>
      <c r="W856" s="10">
        <f>VLOOKUP($A856,'[1]Post consultation'!$A:$W,23,FALSE)</f>
        <v>0</v>
      </c>
    </row>
    <row r="857" spans="1:23" x14ac:dyDescent="0.4">
      <c r="A857" s="11" t="s">
        <v>1706</v>
      </c>
      <c r="B857" s="9" t="s">
        <v>1707</v>
      </c>
      <c r="C857" s="9" t="s">
        <v>1475</v>
      </c>
      <c r="D857" s="10" t="str">
        <f>VLOOKUP($A857,'[1]Post consultation'!$A:$W,4,FALSE)</f>
        <v>✓</v>
      </c>
      <c r="E857" s="10">
        <f>VLOOKUP($A857,'[1]Post consultation'!$A:$W,5,FALSE)</f>
        <v>0</v>
      </c>
      <c r="F857" s="10">
        <f>VLOOKUP($A857,'[1]Post consultation'!$A:$W,6,FALSE)</f>
        <v>0</v>
      </c>
      <c r="G857" s="10">
        <f>VLOOKUP($A857,'[1]Post consultation'!$A:$W,7,FALSE)</f>
        <v>0</v>
      </c>
      <c r="H857" s="10">
        <f>VLOOKUP($A857,'[1]Post consultation'!$A:$W,8,FALSE)</f>
        <v>0</v>
      </c>
      <c r="I857" s="10">
        <f>VLOOKUP($A857,'[1]Post consultation'!$A:$W,9,FALSE)</f>
        <v>0</v>
      </c>
      <c r="J857" s="10" t="str">
        <f>VLOOKUP($A857,'[1]Post consultation'!$A:$W,10,FALSE)</f>
        <v>✓</v>
      </c>
      <c r="K857" s="10">
        <f>VLOOKUP($A857,'[1]Post consultation'!$A:$W,11,FALSE)</f>
        <v>0</v>
      </c>
      <c r="L857" s="10" t="str">
        <f>VLOOKUP($A857,'[1]Post consultation'!$A:$W,12,FALSE)</f>
        <v>✓</v>
      </c>
      <c r="M857" s="10">
        <f>VLOOKUP($A857,'[1]Post consultation'!$A:$W,13,FALSE)</f>
        <v>0</v>
      </c>
      <c r="N857" s="10">
        <f>VLOOKUP($A857,'[1]Post consultation'!$A:$W,14,FALSE)</f>
        <v>0</v>
      </c>
      <c r="O857" s="10">
        <f>VLOOKUP($A857,'[1]Post consultation'!$A:$W,15,FALSE)</f>
        <v>0</v>
      </c>
      <c r="P857" s="10">
        <f>VLOOKUP($A857,'[1]Post consultation'!$A:$W,16,FALSE)</f>
        <v>0</v>
      </c>
      <c r="Q857" s="10" t="str">
        <f>VLOOKUP($A857,'[1]Post consultation'!$A:$W,17,FALSE)</f>
        <v>✓</v>
      </c>
      <c r="R857" s="10">
        <f>VLOOKUP($A857,'[1]Post consultation'!$A:$W,18,FALSE)</f>
        <v>0</v>
      </c>
      <c r="S857" s="10">
        <f>VLOOKUP($A857,'[1]Post consultation'!$A:$W,19,FALSE)</f>
        <v>0</v>
      </c>
      <c r="T857" s="10">
        <f>VLOOKUP($A857,'[1]Post consultation'!$A:$W,20,FALSE)</f>
        <v>0</v>
      </c>
      <c r="U857" s="10">
        <f>VLOOKUP($A857,'[1]Post consultation'!$A:$W,21,FALSE)</f>
        <v>0</v>
      </c>
      <c r="V857" s="10">
        <f>VLOOKUP($A857,'[1]Post consultation'!$A:$W,22,FALSE)</f>
        <v>0</v>
      </c>
      <c r="W857" s="10">
        <f>VLOOKUP($A857,'[1]Post consultation'!$A:$W,23,FALSE)</f>
        <v>0</v>
      </c>
    </row>
    <row r="858" spans="1:23" x14ac:dyDescent="0.4">
      <c r="A858" s="11" t="s">
        <v>1708</v>
      </c>
      <c r="B858" s="9" t="s">
        <v>85</v>
      </c>
      <c r="C858" s="9" t="s">
        <v>1636</v>
      </c>
      <c r="D858" s="10" t="str">
        <f>VLOOKUP($A858,'[1]Post consultation'!$A:$W,4,FALSE)</f>
        <v>✓</v>
      </c>
      <c r="E858" s="10">
        <f>VLOOKUP($A858,'[1]Post consultation'!$A:$W,5,FALSE)</f>
        <v>0</v>
      </c>
      <c r="F858" s="10">
        <f>VLOOKUP($A858,'[1]Post consultation'!$A:$W,6,FALSE)</f>
        <v>0</v>
      </c>
      <c r="G858" s="10">
        <f>VLOOKUP($A858,'[1]Post consultation'!$A:$W,7,FALSE)</f>
        <v>0</v>
      </c>
      <c r="H858" s="10">
        <f>VLOOKUP($A858,'[1]Post consultation'!$A:$W,8,FALSE)</f>
        <v>0</v>
      </c>
      <c r="I858" s="10" t="str">
        <f>VLOOKUP($A858,'[1]Post consultation'!$A:$W,9,FALSE)</f>
        <v>✓</v>
      </c>
      <c r="J858" s="10" t="str">
        <f>VLOOKUP($A858,'[1]Post consultation'!$A:$W,10,FALSE)</f>
        <v>✓</v>
      </c>
      <c r="K858" s="10" t="str">
        <f>VLOOKUP($A858,'[1]Post consultation'!$A:$W,11,FALSE)</f>
        <v>✓</v>
      </c>
      <c r="L858" s="10" t="str">
        <f>VLOOKUP($A858,'[1]Post consultation'!$A:$W,12,FALSE)</f>
        <v>✓</v>
      </c>
      <c r="M858" s="10">
        <f>VLOOKUP($A858,'[1]Post consultation'!$A:$W,13,FALSE)</f>
        <v>0</v>
      </c>
      <c r="N858" s="10">
        <f>VLOOKUP($A858,'[1]Post consultation'!$A:$W,14,FALSE)</f>
        <v>0</v>
      </c>
      <c r="O858" s="10">
        <f>VLOOKUP($A858,'[1]Post consultation'!$A:$W,15,FALSE)</f>
        <v>0</v>
      </c>
      <c r="P858" s="10">
        <f>VLOOKUP($A858,'[1]Post consultation'!$A:$W,16,FALSE)</f>
        <v>0</v>
      </c>
      <c r="Q858" s="10" t="str">
        <f>VLOOKUP($A858,'[1]Post consultation'!$A:$W,17,FALSE)</f>
        <v>✓</v>
      </c>
      <c r="R858" s="10" t="str">
        <f>VLOOKUP($A858,'[1]Post consultation'!$A:$W,18,FALSE)</f>
        <v>✓</v>
      </c>
      <c r="S858" s="10">
        <f>VLOOKUP($A858,'[1]Post consultation'!$A:$W,19,FALSE)</f>
        <v>0</v>
      </c>
      <c r="T858" s="10">
        <f>VLOOKUP($A858,'[1]Post consultation'!$A:$W,20,FALSE)</f>
        <v>0</v>
      </c>
      <c r="U858" s="10">
        <f>VLOOKUP($A858,'[1]Post consultation'!$A:$W,21,FALSE)</f>
        <v>0</v>
      </c>
      <c r="V858" s="10">
        <f>VLOOKUP($A858,'[1]Post consultation'!$A:$W,22,FALSE)</f>
        <v>0</v>
      </c>
      <c r="W858" s="10">
        <f>VLOOKUP($A858,'[1]Post consultation'!$A:$W,23,FALSE)</f>
        <v>0</v>
      </c>
    </row>
    <row r="859" spans="1:23" x14ac:dyDescent="0.4">
      <c r="A859" s="8" t="s">
        <v>1709</v>
      </c>
      <c r="B859" s="9" t="s">
        <v>1685</v>
      </c>
      <c r="C859" s="9" t="s">
        <v>1506</v>
      </c>
      <c r="D859" s="10" t="str">
        <f>VLOOKUP($A859,'[1]Post consultation'!$A:$W,4,FALSE)</f>
        <v>✓</v>
      </c>
      <c r="E859" s="10">
        <f>VLOOKUP($A859,'[1]Post consultation'!$A:$W,5,FALSE)</f>
        <v>0</v>
      </c>
      <c r="F859" s="10">
        <f>VLOOKUP($A859,'[1]Post consultation'!$A:$W,6,FALSE)</f>
        <v>0</v>
      </c>
      <c r="G859" s="10">
        <f>VLOOKUP($A859,'[1]Post consultation'!$A:$W,7,FALSE)</f>
        <v>0</v>
      </c>
      <c r="H859" s="10">
        <f>VLOOKUP($A859,'[1]Post consultation'!$A:$W,8,FALSE)</f>
        <v>0</v>
      </c>
      <c r="I859" s="10">
        <f>VLOOKUP($A859,'[1]Post consultation'!$A:$W,9,FALSE)</f>
        <v>0</v>
      </c>
      <c r="J859" s="10" t="str">
        <f>VLOOKUP($A859,'[1]Post consultation'!$A:$W,10,FALSE)</f>
        <v>✓</v>
      </c>
      <c r="K859" s="10">
        <f>VLOOKUP($A859,'[1]Post consultation'!$A:$W,11,FALSE)</f>
        <v>0</v>
      </c>
      <c r="L859" s="10" t="str">
        <f>VLOOKUP($A859,'[1]Post consultation'!$A:$W,12,FALSE)</f>
        <v>✓</v>
      </c>
      <c r="M859" s="10">
        <f>VLOOKUP($A859,'[1]Post consultation'!$A:$W,13,FALSE)</f>
        <v>0</v>
      </c>
      <c r="N859" s="10">
        <f>VLOOKUP($A859,'[1]Post consultation'!$A:$W,14,FALSE)</f>
        <v>0</v>
      </c>
      <c r="O859" s="10">
        <f>VLOOKUP($A859,'[1]Post consultation'!$A:$W,15,FALSE)</f>
        <v>0</v>
      </c>
      <c r="P859" s="10">
        <f>VLOOKUP($A859,'[1]Post consultation'!$A:$W,16,FALSE)</f>
        <v>0</v>
      </c>
      <c r="Q859" s="10" t="str">
        <f>VLOOKUP($A859,'[1]Post consultation'!$A:$W,17,FALSE)</f>
        <v>✓</v>
      </c>
      <c r="R859" s="10">
        <f>VLOOKUP($A859,'[1]Post consultation'!$A:$W,18,FALSE)</f>
        <v>0</v>
      </c>
      <c r="S859" s="10">
        <f>VLOOKUP($A859,'[1]Post consultation'!$A:$W,19,FALSE)</f>
        <v>0</v>
      </c>
      <c r="T859" s="10">
        <f>VLOOKUP($A859,'[1]Post consultation'!$A:$W,20,FALSE)</f>
        <v>0</v>
      </c>
      <c r="U859" s="10" t="str">
        <f>VLOOKUP($A859,'[1]Post consultation'!$A:$W,21,FALSE)</f>
        <v>✓</v>
      </c>
      <c r="V859" s="10">
        <f>VLOOKUP($A859,'[1]Post consultation'!$A:$W,22,FALSE)</f>
        <v>0</v>
      </c>
      <c r="W859" s="10">
        <f>VLOOKUP($A859,'[1]Post consultation'!$A:$W,23,FALSE)</f>
        <v>0</v>
      </c>
    </row>
    <row r="860" spans="1:23" x14ac:dyDescent="0.4">
      <c r="A860" s="8" t="s">
        <v>1710</v>
      </c>
      <c r="B860" s="9" t="s">
        <v>1711</v>
      </c>
      <c r="C860" s="9" t="s">
        <v>1495</v>
      </c>
      <c r="D860" s="10">
        <f>VLOOKUP($A860,'[1]Post consultation'!$A:$W,4,FALSE)</f>
        <v>0</v>
      </c>
      <c r="E860" s="10">
        <f>VLOOKUP($A860,'[1]Post consultation'!$A:$W,5,FALSE)</f>
        <v>0</v>
      </c>
      <c r="F860" s="10">
        <f>VLOOKUP($A860,'[1]Post consultation'!$A:$W,6,FALSE)</f>
        <v>0</v>
      </c>
      <c r="G860" s="10">
        <f>VLOOKUP($A860,'[1]Post consultation'!$A:$W,7,FALSE)</f>
        <v>0</v>
      </c>
      <c r="H860" s="10">
        <f>VLOOKUP($A860,'[1]Post consultation'!$A:$W,8,FALSE)</f>
        <v>0</v>
      </c>
      <c r="I860" s="10" t="str">
        <f>VLOOKUP($A860,'[1]Post consultation'!$A:$W,9,FALSE)</f>
        <v>✓</v>
      </c>
      <c r="J860" s="10" t="str">
        <f>VLOOKUP($A860,'[1]Post consultation'!$A:$W,10,FALSE)</f>
        <v>✓</v>
      </c>
      <c r="K860" s="10" t="str">
        <f>VLOOKUP($A860,'[1]Post consultation'!$A:$W,11,FALSE)</f>
        <v>✓</v>
      </c>
      <c r="L860" s="10" t="str">
        <f>VLOOKUP($A860,'[1]Post consultation'!$A:$W,12,FALSE)</f>
        <v>✓</v>
      </c>
      <c r="M860" s="10">
        <f>VLOOKUP($A860,'[1]Post consultation'!$A:$W,13,FALSE)</f>
        <v>0</v>
      </c>
      <c r="N860" s="10">
        <f>VLOOKUP($A860,'[1]Post consultation'!$A:$W,14,FALSE)</f>
        <v>0</v>
      </c>
      <c r="O860" s="10">
        <f>VLOOKUP($A860,'[1]Post consultation'!$A:$W,15,FALSE)</f>
        <v>0</v>
      </c>
      <c r="P860" s="10">
        <f>VLOOKUP($A860,'[1]Post consultation'!$A:$W,16,FALSE)</f>
        <v>0</v>
      </c>
      <c r="Q860" s="10" t="str">
        <f>VLOOKUP($A860,'[1]Post consultation'!$A:$W,17,FALSE)</f>
        <v>✓</v>
      </c>
      <c r="R860" s="10" t="str">
        <f>VLOOKUP($A860,'[1]Post consultation'!$A:$W,18,FALSE)</f>
        <v>✓</v>
      </c>
      <c r="S860" s="10">
        <f>VLOOKUP($A860,'[1]Post consultation'!$A:$W,19,FALSE)</f>
        <v>0</v>
      </c>
      <c r="T860" s="10">
        <f>VLOOKUP($A860,'[1]Post consultation'!$A:$W,20,FALSE)</f>
        <v>0</v>
      </c>
      <c r="U860" s="10" t="str">
        <f>VLOOKUP($A860,'[1]Post consultation'!$A:$W,21,FALSE)</f>
        <v>✓</v>
      </c>
      <c r="V860" s="10" t="str">
        <f>VLOOKUP($A860,'[1]Post consultation'!$A:$W,22,FALSE)</f>
        <v>✓</v>
      </c>
      <c r="W860" s="10" t="str">
        <f>VLOOKUP($A860,'[1]Post consultation'!$A:$W,23,FALSE)</f>
        <v>✓</v>
      </c>
    </row>
    <row r="861" spans="1:23" x14ac:dyDescent="0.4">
      <c r="A861" s="8" t="s">
        <v>1712</v>
      </c>
      <c r="B861" s="9" t="s">
        <v>1713</v>
      </c>
      <c r="C861" s="9" t="s">
        <v>43</v>
      </c>
      <c r="D861" s="10" t="str">
        <f>VLOOKUP($A861,'[1]Post consultation'!$A:$W,4,FALSE)</f>
        <v>✓</v>
      </c>
      <c r="E861" s="10">
        <f>VLOOKUP($A861,'[1]Post consultation'!$A:$W,5,FALSE)</f>
        <v>0</v>
      </c>
      <c r="F861" s="10">
        <f>VLOOKUP($A861,'[1]Post consultation'!$A:$W,6,FALSE)</f>
        <v>0</v>
      </c>
      <c r="G861" s="10">
        <f>VLOOKUP($A861,'[1]Post consultation'!$A:$W,7,FALSE)</f>
        <v>0</v>
      </c>
      <c r="H861" s="10">
        <f>VLOOKUP($A861,'[1]Post consultation'!$A:$W,8,FALSE)</f>
        <v>0</v>
      </c>
      <c r="I861" s="10">
        <f>VLOOKUP($A861,'[1]Post consultation'!$A:$W,9,FALSE)</f>
        <v>0</v>
      </c>
      <c r="J861" s="10" t="str">
        <f>VLOOKUP($A861,'[1]Post consultation'!$A:$W,10,FALSE)</f>
        <v>✓</v>
      </c>
      <c r="K861" s="10" t="str">
        <f>VLOOKUP($A861,'[1]Post consultation'!$A:$W,11,FALSE)</f>
        <v>✓</v>
      </c>
      <c r="L861" s="10">
        <f>VLOOKUP($A861,'[1]Post consultation'!$A:$W,12,FALSE)</f>
        <v>0</v>
      </c>
      <c r="M861" s="10">
        <f>VLOOKUP($A861,'[1]Post consultation'!$A:$W,13,FALSE)</f>
        <v>0</v>
      </c>
      <c r="N861" s="10">
        <f>VLOOKUP($A861,'[1]Post consultation'!$A:$W,14,FALSE)</f>
        <v>0</v>
      </c>
      <c r="O861" s="10">
        <f>VLOOKUP($A861,'[1]Post consultation'!$A:$W,15,FALSE)</f>
        <v>0</v>
      </c>
      <c r="P861" s="10">
        <f>VLOOKUP($A861,'[1]Post consultation'!$A:$W,16,FALSE)</f>
        <v>0</v>
      </c>
      <c r="Q861" s="10">
        <f>VLOOKUP($A861,'[1]Post consultation'!$A:$W,17,FALSE)</f>
        <v>0</v>
      </c>
      <c r="R861" s="10" t="str">
        <f>VLOOKUP($A861,'[1]Post consultation'!$A:$W,18,FALSE)</f>
        <v>✓</v>
      </c>
      <c r="S861" s="10">
        <f>VLOOKUP($A861,'[1]Post consultation'!$A:$W,19,FALSE)</f>
        <v>0</v>
      </c>
      <c r="T861" s="10">
        <f>VLOOKUP($A861,'[1]Post consultation'!$A:$W,20,FALSE)</f>
        <v>0</v>
      </c>
      <c r="U861" s="10">
        <f>VLOOKUP($A861,'[1]Post consultation'!$A:$W,21,FALSE)</f>
        <v>0</v>
      </c>
      <c r="V861" s="10">
        <f>VLOOKUP($A861,'[1]Post consultation'!$A:$W,22,FALSE)</f>
        <v>0</v>
      </c>
      <c r="W861" s="10">
        <f>VLOOKUP($A861,'[1]Post consultation'!$A:$W,23,FALSE)</f>
        <v>0</v>
      </c>
    </row>
    <row r="862" spans="1:23" x14ac:dyDescent="0.4">
      <c r="A862" s="8" t="s">
        <v>1714</v>
      </c>
      <c r="B862" s="9" t="s">
        <v>1715</v>
      </c>
      <c r="C862" s="9" t="s">
        <v>43</v>
      </c>
      <c r="D862" s="10" t="str">
        <f>VLOOKUP($A862,'[1]Post consultation'!$A:$W,4,FALSE)</f>
        <v>✓</v>
      </c>
      <c r="E862" s="10">
        <f>VLOOKUP($A862,'[1]Post consultation'!$A:$W,5,FALSE)</f>
        <v>0</v>
      </c>
      <c r="F862" s="10">
        <f>VLOOKUP($A862,'[1]Post consultation'!$A:$W,6,FALSE)</f>
        <v>0</v>
      </c>
      <c r="G862" s="10">
        <f>VLOOKUP($A862,'[1]Post consultation'!$A:$W,7,FALSE)</f>
        <v>0</v>
      </c>
      <c r="H862" s="10">
        <f>VLOOKUP($A862,'[1]Post consultation'!$A:$W,8,FALSE)</f>
        <v>0</v>
      </c>
      <c r="I862" s="10" t="str">
        <f>VLOOKUP($A862,'[1]Post consultation'!$A:$W,9,FALSE)</f>
        <v>✓</v>
      </c>
      <c r="J862" s="10" t="str">
        <f>VLOOKUP($A862,'[1]Post consultation'!$A:$W,10,FALSE)</f>
        <v>✓</v>
      </c>
      <c r="K862" s="10" t="str">
        <f>VLOOKUP($A862,'[1]Post consultation'!$A:$W,11,FALSE)</f>
        <v>✓</v>
      </c>
      <c r="L862" s="10" t="str">
        <f>VLOOKUP($A862,'[1]Post consultation'!$A:$W,12,FALSE)</f>
        <v>✓</v>
      </c>
      <c r="M862" s="10">
        <f>VLOOKUP($A862,'[1]Post consultation'!$A:$W,13,FALSE)</f>
        <v>0</v>
      </c>
      <c r="N862" s="10" t="str">
        <f>VLOOKUP($A862,'[1]Post consultation'!$A:$W,14,FALSE)</f>
        <v>✓</v>
      </c>
      <c r="O862" s="10">
        <f>VLOOKUP($A862,'[1]Post consultation'!$A:$W,15,FALSE)</f>
        <v>0</v>
      </c>
      <c r="P862" s="10">
        <f>VLOOKUP($A862,'[1]Post consultation'!$A:$W,16,FALSE)</f>
        <v>0</v>
      </c>
      <c r="Q862" s="10" t="str">
        <f>VLOOKUP($A862,'[1]Post consultation'!$A:$W,17,FALSE)</f>
        <v>✓</v>
      </c>
      <c r="R862" s="10">
        <f>VLOOKUP($A862,'[1]Post consultation'!$A:$W,18,FALSE)</f>
        <v>0</v>
      </c>
      <c r="S862" s="10">
        <f>VLOOKUP($A862,'[1]Post consultation'!$A:$W,19,FALSE)</f>
        <v>0</v>
      </c>
      <c r="T862" s="10">
        <f>VLOOKUP($A862,'[1]Post consultation'!$A:$W,20,FALSE)</f>
        <v>0</v>
      </c>
      <c r="U862" s="10">
        <f>VLOOKUP($A862,'[1]Post consultation'!$A:$W,21,FALSE)</f>
        <v>0</v>
      </c>
      <c r="V862" s="10">
        <f>VLOOKUP($A862,'[1]Post consultation'!$A:$W,22,FALSE)</f>
        <v>0</v>
      </c>
      <c r="W862" s="10">
        <f>VLOOKUP($A862,'[1]Post consultation'!$A:$W,23,FALSE)</f>
        <v>0</v>
      </c>
    </row>
    <row r="863" spans="1:23" x14ac:dyDescent="0.4">
      <c r="A863" s="11" t="s">
        <v>1716</v>
      </c>
      <c r="B863" s="9" t="s">
        <v>1717</v>
      </c>
      <c r="C863" s="9" t="s">
        <v>43</v>
      </c>
      <c r="D863" s="10" t="str">
        <f>VLOOKUP($A863,'[1]Post consultation'!$A:$W,4,FALSE)</f>
        <v>✓</v>
      </c>
      <c r="E863" s="10">
        <f>VLOOKUP($A863,'[1]Post consultation'!$A:$W,5,FALSE)</f>
        <v>0</v>
      </c>
      <c r="F863" s="10">
        <f>VLOOKUP($A863,'[1]Post consultation'!$A:$W,6,FALSE)</f>
        <v>0</v>
      </c>
      <c r="G863" s="10">
        <f>VLOOKUP($A863,'[1]Post consultation'!$A:$W,7,FALSE)</f>
        <v>0</v>
      </c>
      <c r="H863" s="10">
        <f>VLOOKUP($A863,'[1]Post consultation'!$A:$W,8,FALSE)</f>
        <v>0</v>
      </c>
      <c r="I863" s="10" t="str">
        <f>VLOOKUP($A863,'[1]Post consultation'!$A:$W,9,FALSE)</f>
        <v>✓</v>
      </c>
      <c r="J863" s="10" t="str">
        <f>VLOOKUP($A863,'[1]Post consultation'!$A:$W,10,FALSE)</f>
        <v>✓</v>
      </c>
      <c r="K863" s="10" t="str">
        <f>VLOOKUP($A863,'[1]Post consultation'!$A:$W,11,FALSE)</f>
        <v>✓</v>
      </c>
      <c r="L863" s="10" t="str">
        <f>VLOOKUP($A863,'[1]Post consultation'!$A:$W,12,FALSE)</f>
        <v>✓</v>
      </c>
      <c r="M863" s="10">
        <f>VLOOKUP($A863,'[1]Post consultation'!$A:$W,13,FALSE)</f>
        <v>0</v>
      </c>
      <c r="N863" s="10" t="str">
        <f>VLOOKUP($A863,'[1]Post consultation'!$A:$W,14,FALSE)</f>
        <v>✓</v>
      </c>
      <c r="O863" s="10">
        <f>VLOOKUP($A863,'[1]Post consultation'!$A:$W,15,FALSE)</f>
        <v>0</v>
      </c>
      <c r="P863" s="10">
        <f>VLOOKUP($A863,'[1]Post consultation'!$A:$W,16,FALSE)</f>
        <v>0</v>
      </c>
      <c r="Q863" s="10" t="str">
        <f>VLOOKUP($A863,'[1]Post consultation'!$A:$W,17,FALSE)</f>
        <v>✓</v>
      </c>
      <c r="R863" s="10">
        <f>VLOOKUP($A863,'[1]Post consultation'!$A:$W,18,FALSE)</f>
        <v>0</v>
      </c>
      <c r="S863" s="10">
        <f>VLOOKUP($A863,'[1]Post consultation'!$A:$W,19,FALSE)</f>
        <v>0</v>
      </c>
      <c r="T863" s="10">
        <f>VLOOKUP($A863,'[1]Post consultation'!$A:$W,20,FALSE)</f>
        <v>0</v>
      </c>
      <c r="U863" s="10">
        <f>VLOOKUP($A863,'[1]Post consultation'!$A:$W,21,FALSE)</f>
        <v>0</v>
      </c>
      <c r="V863" s="10" t="str">
        <f>VLOOKUP($A863,'[1]Post consultation'!$A:$W,22,FALSE)</f>
        <v>✓</v>
      </c>
      <c r="W863" s="10">
        <f>VLOOKUP($A863,'[1]Post consultation'!$A:$W,23,FALSE)</f>
        <v>0</v>
      </c>
    </row>
    <row r="864" spans="1:23" x14ac:dyDescent="0.4">
      <c r="A864" s="11" t="s">
        <v>1718</v>
      </c>
      <c r="B864" s="9" t="s">
        <v>1719</v>
      </c>
      <c r="C864" s="9" t="s">
        <v>43</v>
      </c>
      <c r="D864" s="10" t="str">
        <f>VLOOKUP($A864,'[1]Post consultation'!$A:$W,4,FALSE)</f>
        <v>✓</v>
      </c>
      <c r="E864" s="10">
        <f>VLOOKUP($A864,'[1]Post consultation'!$A:$W,5,FALSE)</f>
        <v>0</v>
      </c>
      <c r="F864" s="10">
        <f>VLOOKUP($A864,'[1]Post consultation'!$A:$W,6,FALSE)</f>
        <v>0</v>
      </c>
      <c r="G864" s="10">
        <f>VLOOKUP($A864,'[1]Post consultation'!$A:$W,7,FALSE)</f>
        <v>0</v>
      </c>
      <c r="H864" s="10">
        <f>VLOOKUP($A864,'[1]Post consultation'!$A:$W,8,FALSE)</f>
        <v>0</v>
      </c>
      <c r="I864" s="10" t="str">
        <f>VLOOKUP($A864,'[1]Post consultation'!$A:$W,9,FALSE)</f>
        <v>✓</v>
      </c>
      <c r="J864" s="10" t="str">
        <f>VLOOKUP($A864,'[1]Post consultation'!$A:$W,10,FALSE)</f>
        <v>✓</v>
      </c>
      <c r="K864" s="10">
        <f>VLOOKUP($A864,'[1]Post consultation'!$A:$W,11,FALSE)</f>
        <v>0</v>
      </c>
      <c r="L864" s="10" t="str">
        <f>VLOOKUP($A864,'[1]Post consultation'!$A:$W,12,FALSE)</f>
        <v>✓</v>
      </c>
      <c r="M864" s="10">
        <f>VLOOKUP($A864,'[1]Post consultation'!$A:$W,13,FALSE)</f>
        <v>0</v>
      </c>
      <c r="N864" s="10">
        <f>VLOOKUP($A864,'[1]Post consultation'!$A:$W,14,FALSE)</f>
        <v>0</v>
      </c>
      <c r="O864" s="10">
        <f>VLOOKUP($A864,'[1]Post consultation'!$A:$W,15,FALSE)</f>
        <v>0</v>
      </c>
      <c r="P864" s="10">
        <f>VLOOKUP($A864,'[1]Post consultation'!$A:$W,16,FALSE)</f>
        <v>0</v>
      </c>
      <c r="Q864" s="10" t="str">
        <f>VLOOKUP($A864,'[1]Post consultation'!$A:$W,17,FALSE)</f>
        <v>✓</v>
      </c>
      <c r="R864" s="10">
        <f>VLOOKUP($A864,'[1]Post consultation'!$A:$W,18,FALSE)</f>
        <v>0</v>
      </c>
      <c r="S864" s="10">
        <f>VLOOKUP($A864,'[1]Post consultation'!$A:$W,19,FALSE)</f>
        <v>0</v>
      </c>
      <c r="T864" s="10">
        <f>VLOOKUP($A864,'[1]Post consultation'!$A:$W,20,FALSE)</f>
        <v>0</v>
      </c>
      <c r="U864" s="10">
        <f>VLOOKUP($A864,'[1]Post consultation'!$A:$W,21,FALSE)</f>
        <v>0</v>
      </c>
      <c r="V864" s="10">
        <f>VLOOKUP($A864,'[1]Post consultation'!$A:$W,22,FALSE)</f>
        <v>0</v>
      </c>
      <c r="W864" s="10">
        <f>VLOOKUP($A864,'[1]Post consultation'!$A:$W,23,FALSE)</f>
        <v>0</v>
      </c>
    </row>
    <row r="865" spans="1:23" x14ac:dyDescent="0.4">
      <c r="A865" s="11" t="s">
        <v>1720</v>
      </c>
      <c r="B865" s="9" t="s">
        <v>1685</v>
      </c>
      <c r="C865" s="9" t="s">
        <v>1608</v>
      </c>
      <c r="D865" s="10" t="str">
        <f>VLOOKUP($A865,'[1]Post consultation'!$A:$W,4,FALSE)</f>
        <v>✓</v>
      </c>
      <c r="E865" s="10">
        <f>VLOOKUP($A865,'[1]Post consultation'!$A:$W,5,FALSE)</f>
        <v>0</v>
      </c>
      <c r="F865" s="10">
        <f>VLOOKUP($A865,'[1]Post consultation'!$A:$W,6,FALSE)</f>
        <v>0</v>
      </c>
      <c r="G865" s="10">
        <f>VLOOKUP($A865,'[1]Post consultation'!$A:$W,7,FALSE)</f>
        <v>0</v>
      </c>
      <c r="H865" s="10">
        <f>VLOOKUP($A865,'[1]Post consultation'!$A:$W,8,FALSE)</f>
        <v>0</v>
      </c>
      <c r="I865" s="10" t="str">
        <f>VLOOKUP($A865,'[1]Post consultation'!$A:$W,9,FALSE)</f>
        <v>✓</v>
      </c>
      <c r="J865" s="10" t="str">
        <f>VLOOKUP($A865,'[1]Post consultation'!$A:$W,10,FALSE)</f>
        <v>✓</v>
      </c>
      <c r="K865" s="10">
        <f>VLOOKUP($A865,'[1]Post consultation'!$A:$W,11,FALSE)</f>
        <v>0</v>
      </c>
      <c r="L865" s="10" t="str">
        <f>VLOOKUP($A865,'[1]Post consultation'!$A:$W,12,FALSE)</f>
        <v>✓</v>
      </c>
      <c r="M865" s="10">
        <f>VLOOKUP($A865,'[1]Post consultation'!$A:$W,13,FALSE)</f>
        <v>0</v>
      </c>
      <c r="N865" s="10">
        <f>VLOOKUP($A865,'[1]Post consultation'!$A:$W,14,FALSE)</f>
        <v>0</v>
      </c>
      <c r="O865" s="10">
        <f>VLOOKUP($A865,'[1]Post consultation'!$A:$W,15,FALSE)</f>
        <v>0</v>
      </c>
      <c r="P865" s="10">
        <f>VLOOKUP($A865,'[1]Post consultation'!$A:$W,16,FALSE)</f>
        <v>0</v>
      </c>
      <c r="Q865" s="10" t="str">
        <f>VLOOKUP($A865,'[1]Post consultation'!$A:$W,17,FALSE)</f>
        <v>✓</v>
      </c>
      <c r="R865" s="10">
        <f>VLOOKUP($A865,'[1]Post consultation'!$A:$W,18,FALSE)</f>
        <v>0</v>
      </c>
      <c r="S865" s="10">
        <f>VLOOKUP($A865,'[1]Post consultation'!$A:$W,19,FALSE)</f>
        <v>0</v>
      </c>
      <c r="T865" s="10">
        <f>VLOOKUP($A865,'[1]Post consultation'!$A:$W,20,FALSE)</f>
        <v>0</v>
      </c>
      <c r="U865" s="10" t="str">
        <f>VLOOKUP($A865,'[1]Post consultation'!$A:$W,21,FALSE)</f>
        <v>✓</v>
      </c>
      <c r="V865" s="10" t="str">
        <f>VLOOKUP($A865,'[1]Post consultation'!$A:$W,22,FALSE)</f>
        <v>✓</v>
      </c>
      <c r="W865" s="10" t="str">
        <f>VLOOKUP($A865,'[1]Post consultation'!$A:$W,23,FALSE)</f>
        <v>✓</v>
      </c>
    </row>
    <row r="866" spans="1:23" x14ac:dyDescent="0.4">
      <c r="A866" s="11" t="s">
        <v>1721</v>
      </c>
      <c r="B866" s="9" t="s">
        <v>1722</v>
      </c>
      <c r="C866" s="9" t="s">
        <v>1608</v>
      </c>
      <c r="D866" s="10" t="str">
        <f>VLOOKUP($A866,'[1]Post consultation'!$A:$W,4,FALSE)</f>
        <v>✓</v>
      </c>
      <c r="E866" s="10">
        <f>VLOOKUP($A866,'[1]Post consultation'!$A:$W,5,FALSE)</f>
        <v>0</v>
      </c>
      <c r="F866" s="10">
        <f>VLOOKUP($A866,'[1]Post consultation'!$A:$W,6,FALSE)</f>
        <v>0</v>
      </c>
      <c r="G866" s="10">
        <f>VLOOKUP($A866,'[1]Post consultation'!$A:$W,7,FALSE)</f>
        <v>0</v>
      </c>
      <c r="H866" s="10">
        <f>VLOOKUP($A866,'[1]Post consultation'!$A:$W,8,FALSE)</f>
        <v>0</v>
      </c>
      <c r="I866" s="10">
        <f>VLOOKUP($A866,'[1]Post consultation'!$A:$W,9,FALSE)</f>
        <v>0</v>
      </c>
      <c r="J866" s="10" t="str">
        <f>VLOOKUP($A866,'[1]Post consultation'!$A:$W,10,FALSE)</f>
        <v>✓</v>
      </c>
      <c r="K866" s="10" t="str">
        <f>VLOOKUP($A866,'[1]Post consultation'!$A:$W,11,FALSE)</f>
        <v>✓</v>
      </c>
      <c r="L866" s="10" t="str">
        <f>VLOOKUP($A866,'[1]Post consultation'!$A:$W,12,FALSE)</f>
        <v>✓</v>
      </c>
      <c r="M866" s="10">
        <f>VLOOKUP($A866,'[1]Post consultation'!$A:$W,13,FALSE)</f>
        <v>0</v>
      </c>
      <c r="N866" s="10" t="str">
        <f>VLOOKUP($A866,'[1]Post consultation'!$A:$W,14,FALSE)</f>
        <v>✓</v>
      </c>
      <c r="O866" s="10">
        <f>VLOOKUP($A866,'[1]Post consultation'!$A:$W,15,FALSE)</f>
        <v>0</v>
      </c>
      <c r="P866" s="10">
        <f>VLOOKUP($A866,'[1]Post consultation'!$A:$W,16,FALSE)</f>
        <v>0</v>
      </c>
      <c r="Q866" s="10" t="str">
        <f>VLOOKUP($A866,'[1]Post consultation'!$A:$W,17,FALSE)</f>
        <v>✓</v>
      </c>
      <c r="R866" s="10">
        <f>VLOOKUP($A866,'[1]Post consultation'!$A:$W,18,FALSE)</f>
        <v>0</v>
      </c>
      <c r="S866" s="10">
        <f>VLOOKUP($A866,'[1]Post consultation'!$A:$W,19,FALSE)</f>
        <v>0</v>
      </c>
      <c r="T866" s="10">
        <f>VLOOKUP($A866,'[1]Post consultation'!$A:$W,20,FALSE)</f>
        <v>0</v>
      </c>
      <c r="U866" s="10">
        <f>VLOOKUP($A866,'[1]Post consultation'!$A:$W,21,FALSE)</f>
        <v>0</v>
      </c>
      <c r="V866" s="10">
        <f>VLOOKUP($A866,'[1]Post consultation'!$A:$W,22,FALSE)</f>
        <v>0</v>
      </c>
      <c r="W866" s="10">
        <f>VLOOKUP($A866,'[1]Post consultation'!$A:$W,23,FALSE)</f>
        <v>0</v>
      </c>
    </row>
    <row r="867" spans="1:23" x14ac:dyDescent="0.4">
      <c r="A867" s="11" t="s">
        <v>1723</v>
      </c>
      <c r="B867" s="9" t="s">
        <v>1724</v>
      </c>
      <c r="C867" s="9" t="s">
        <v>1608</v>
      </c>
      <c r="D867" s="10" t="str">
        <f>VLOOKUP($A867,'[1]Post consultation'!$A:$W,4,FALSE)</f>
        <v>✓</v>
      </c>
      <c r="E867" s="10">
        <f>VLOOKUP($A867,'[1]Post consultation'!$A:$W,5,FALSE)</f>
        <v>0</v>
      </c>
      <c r="F867" s="10">
        <f>VLOOKUP($A867,'[1]Post consultation'!$A:$W,6,FALSE)</f>
        <v>0</v>
      </c>
      <c r="G867" s="10">
        <f>VLOOKUP($A867,'[1]Post consultation'!$A:$W,7,FALSE)</f>
        <v>0</v>
      </c>
      <c r="H867" s="10">
        <f>VLOOKUP($A867,'[1]Post consultation'!$A:$W,8,FALSE)</f>
        <v>0</v>
      </c>
      <c r="I867" s="10" t="str">
        <f>VLOOKUP($A867,'[1]Post consultation'!$A:$W,9,FALSE)</f>
        <v>✓</v>
      </c>
      <c r="J867" s="10" t="str">
        <f>VLOOKUP($A867,'[1]Post consultation'!$A:$W,10,FALSE)</f>
        <v>✓</v>
      </c>
      <c r="K867" s="10">
        <f>VLOOKUP($A867,'[1]Post consultation'!$A:$W,11,FALSE)</f>
        <v>0</v>
      </c>
      <c r="L867" s="10" t="str">
        <f>VLOOKUP($A867,'[1]Post consultation'!$A:$W,12,FALSE)</f>
        <v>✓</v>
      </c>
      <c r="M867" s="10">
        <f>VLOOKUP($A867,'[1]Post consultation'!$A:$W,13,FALSE)</f>
        <v>0</v>
      </c>
      <c r="N867" s="10">
        <f>VLOOKUP($A867,'[1]Post consultation'!$A:$W,14,FALSE)</f>
        <v>0</v>
      </c>
      <c r="O867" s="10">
        <f>VLOOKUP($A867,'[1]Post consultation'!$A:$W,15,FALSE)</f>
        <v>0</v>
      </c>
      <c r="P867" s="10">
        <f>VLOOKUP($A867,'[1]Post consultation'!$A:$W,16,FALSE)</f>
        <v>0</v>
      </c>
      <c r="Q867" s="10" t="str">
        <f>VLOOKUP($A867,'[1]Post consultation'!$A:$W,17,FALSE)</f>
        <v>✓</v>
      </c>
      <c r="R867" s="10">
        <f>VLOOKUP($A867,'[1]Post consultation'!$A:$W,18,FALSE)</f>
        <v>0</v>
      </c>
      <c r="S867" s="10">
        <f>VLOOKUP($A867,'[1]Post consultation'!$A:$W,19,FALSE)</f>
        <v>0</v>
      </c>
      <c r="T867" s="10">
        <f>VLOOKUP($A867,'[1]Post consultation'!$A:$W,20,FALSE)</f>
        <v>0</v>
      </c>
      <c r="U867" s="10">
        <f>VLOOKUP($A867,'[1]Post consultation'!$A:$W,21,FALSE)</f>
        <v>0</v>
      </c>
      <c r="V867" s="10">
        <f>VLOOKUP($A867,'[1]Post consultation'!$A:$W,22,FALSE)</f>
        <v>0</v>
      </c>
      <c r="W867" s="10">
        <f>VLOOKUP($A867,'[1]Post consultation'!$A:$W,23,FALSE)</f>
        <v>0</v>
      </c>
    </row>
    <row r="868" spans="1:23" x14ac:dyDescent="0.4">
      <c r="A868" s="11" t="s">
        <v>1725</v>
      </c>
      <c r="B868" s="9" t="s">
        <v>1562</v>
      </c>
      <c r="C868" s="9" t="s">
        <v>1470</v>
      </c>
      <c r="D868" s="10" t="str">
        <f>VLOOKUP($A868,'[1]Post consultation'!$A:$W,4,FALSE)</f>
        <v>✓</v>
      </c>
      <c r="E868" s="10">
        <f>VLOOKUP($A868,'[1]Post consultation'!$A:$W,5,FALSE)</f>
        <v>0</v>
      </c>
      <c r="F868" s="10">
        <f>VLOOKUP($A868,'[1]Post consultation'!$A:$W,6,FALSE)</f>
        <v>0</v>
      </c>
      <c r="G868" s="10">
        <f>VLOOKUP($A868,'[1]Post consultation'!$A:$W,7,FALSE)</f>
        <v>0</v>
      </c>
      <c r="H868" s="10">
        <f>VLOOKUP($A868,'[1]Post consultation'!$A:$W,8,FALSE)</f>
        <v>0</v>
      </c>
      <c r="I868" s="10">
        <f>VLOOKUP($A868,'[1]Post consultation'!$A:$W,9,FALSE)</f>
        <v>0</v>
      </c>
      <c r="J868" s="10" t="str">
        <f>VLOOKUP($A868,'[1]Post consultation'!$A:$W,10,FALSE)</f>
        <v>✓</v>
      </c>
      <c r="K868" s="10">
        <f>VLOOKUP($A868,'[1]Post consultation'!$A:$W,11,FALSE)</f>
        <v>0</v>
      </c>
      <c r="L868" s="10" t="str">
        <f>VLOOKUP($A868,'[1]Post consultation'!$A:$W,12,FALSE)</f>
        <v>✓</v>
      </c>
      <c r="M868" s="10">
        <f>VLOOKUP($A868,'[1]Post consultation'!$A:$W,13,FALSE)</f>
        <v>0</v>
      </c>
      <c r="N868" s="10">
        <f>VLOOKUP($A868,'[1]Post consultation'!$A:$W,14,FALSE)</f>
        <v>0</v>
      </c>
      <c r="O868" s="10">
        <f>VLOOKUP($A868,'[1]Post consultation'!$A:$W,15,FALSE)</f>
        <v>0</v>
      </c>
      <c r="P868" s="10">
        <f>VLOOKUP($A868,'[1]Post consultation'!$A:$W,16,FALSE)</f>
        <v>0</v>
      </c>
      <c r="Q868" s="10" t="str">
        <f>VLOOKUP($A868,'[1]Post consultation'!$A:$W,17,FALSE)</f>
        <v>✓</v>
      </c>
      <c r="R868" s="10">
        <f>VLOOKUP($A868,'[1]Post consultation'!$A:$W,18,FALSE)</f>
        <v>0</v>
      </c>
      <c r="S868" s="10">
        <f>VLOOKUP($A868,'[1]Post consultation'!$A:$W,19,FALSE)</f>
        <v>0</v>
      </c>
      <c r="T868" s="10">
        <f>VLOOKUP($A868,'[1]Post consultation'!$A:$W,20,FALSE)</f>
        <v>0</v>
      </c>
      <c r="U868" s="10">
        <f>VLOOKUP($A868,'[1]Post consultation'!$A:$W,21,FALSE)</f>
        <v>0</v>
      </c>
      <c r="V868" s="10">
        <f>VLOOKUP($A868,'[1]Post consultation'!$A:$W,22,FALSE)</f>
        <v>0</v>
      </c>
      <c r="W868" s="10">
        <f>VLOOKUP($A868,'[1]Post consultation'!$A:$W,23,FALSE)</f>
        <v>0</v>
      </c>
    </row>
    <row r="869" spans="1:23" x14ac:dyDescent="0.4">
      <c r="A869" s="11" t="s">
        <v>1726</v>
      </c>
      <c r="B869" s="9" t="s">
        <v>1727</v>
      </c>
      <c r="C869" s="9" t="s">
        <v>1470</v>
      </c>
      <c r="D869" s="10" t="str">
        <f>VLOOKUP($A869,'[1]Post consultation'!$A:$W,4,FALSE)</f>
        <v>✓</v>
      </c>
      <c r="E869" s="10">
        <f>VLOOKUP($A869,'[1]Post consultation'!$A:$W,5,FALSE)</f>
        <v>0</v>
      </c>
      <c r="F869" s="10">
        <f>VLOOKUP($A869,'[1]Post consultation'!$A:$W,6,FALSE)</f>
        <v>0</v>
      </c>
      <c r="G869" s="10">
        <f>VLOOKUP($A869,'[1]Post consultation'!$A:$W,7,FALSE)</f>
        <v>0</v>
      </c>
      <c r="H869" s="10">
        <f>VLOOKUP($A869,'[1]Post consultation'!$A:$W,8,FALSE)</f>
        <v>0</v>
      </c>
      <c r="I869" s="10" t="str">
        <f>VLOOKUP($A869,'[1]Post consultation'!$A:$W,9,FALSE)</f>
        <v>✓</v>
      </c>
      <c r="J869" s="10" t="str">
        <f>VLOOKUP($A869,'[1]Post consultation'!$A:$W,10,FALSE)</f>
        <v>✓</v>
      </c>
      <c r="K869" s="10">
        <f>VLOOKUP($A869,'[1]Post consultation'!$A:$W,11,FALSE)</f>
        <v>0</v>
      </c>
      <c r="L869" s="10" t="str">
        <f>VLOOKUP($A869,'[1]Post consultation'!$A:$W,12,FALSE)</f>
        <v>✓</v>
      </c>
      <c r="M869" s="10">
        <f>VLOOKUP($A869,'[1]Post consultation'!$A:$W,13,FALSE)</f>
        <v>0</v>
      </c>
      <c r="N869" s="10">
        <f>VLOOKUP($A869,'[1]Post consultation'!$A:$W,14,FALSE)</f>
        <v>0</v>
      </c>
      <c r="O869" s="10">
        <f>VLOOKUP($A869,'[1]Post consultation'!$A:$W,15,FALSE)</f>
        <v>0</v>
      </c>
      <c r="P869" s="10">
        <f>VLOOKUP($A869,'[1]Post consultation'!$A:$W,16,FALSE)</f>
        <v>0</v>
      </c>
      <c r="Q869" s="10" t="str">
        <f>VLOOKUP($A869,'[1]Post consultation'!$A:$W,17,FALSE)</f>
        <v>✓</v>
      </c>
      <c r="R869" s="10">
        <f>VLOOKUP($A869,'[1]Post consultation'!$A:$W,18,FALSE)</f>
        <v>0</v>
      </c>
      <c r="S869" s="10">
        <f>VLOOKUP($A869,'[1]Post consultation'!$A:$W,19,FALSE)</f>
        <v>0</v>
      </c>
      <c r="T869" s="10">
        <f>VLOOKUP($A869,'[1]Post consultation'!$A:$W,20,FALSE)</f>
        <v>0</v>
      </c>
      <c r="U869" s="10">
        <f>VLOOKUP($A869,'[1]Post consultation'!$A:$W,21,FALSE)</f>
        <v>0</v>
      </c>
      <c r="V869" s="10">
        <f>VLOOKUP($A869,'[1]Post consultation'!$A:$W,22,FALSE)</f>
        <v>0</v>
      </c>
      <c r="W869" s="10">
        <f>VLOOKUP($A869,'[1]Post consultation'!$A:$W,23,FALSE)</f>
        <v>0</v>
      </c>
    </row>
    <row r="870" spans="1:23" x14ac:dyDescent="0.4">
      <c r="A870" s="11" t="s">
        <v>1728</v>
      </c>
      <c r="B870" s="9" t="s">
        <v>85</v>
      </c>
      <c r="C870" s="9" t="s">
        <v>1729</v>
      </c>
      <c r="D870" s="10" t="str">
        <f>VLOOKUP($A870,'[1]Post consultation'!$A:$W,4,FALSE)</f>
        <v>✓</v>
      </c>
      <c r="E870" s="10">
        <f>VLOOKUP($A870,'[1]Post consultation'!$A:$W,5,FALSE)</f>
        <v>0</v>
      </c>
      <c r="F870" s="10">
        <f>VLOOKUP($A870,'[1]Post consultation'!$A:$W,6,FALSE)</f>
        <v>0</v>
      </c>
      <c r="G870" s="10">
        <f>VLOOKUP($A870,'[1]Post consultation'!$A:$W,7,FALSE)</f>
        <v>0</v>
      </c>
      <c r="H870" s="10">
        <f>VLOOKUP($A870,'[1]Post consultation'!$A:$W,8,FALSE)</f>
        <v>0</v>
      </c>
      <c r="I870" s="10">
        <f>VLOOKUP($A870,'[1]Post consultation'!$A:$W,9,FALSE)</f>
        <v>0</v>
      </c>
      <c r="J870" s="10" t="str">
        <f>VLOOKUP($A870,'[1]Post consultation'!$A:$W,10,FALSE)</f>
        <v>✓</v>
      </c>
      <c r="K870" s="10" t="str">
        <f>VLOOKUP($A870,'[1]Post consultation'!$A:$W,11,FALSE)</f>
        <v>✓</v>
      </c>
      <c r="L870" s="10" t="str">
        <f>VLOOKUP($A870,'[1]Post consultation'!$A:$W,12,FALSE)</f>
        <v>✓</v>
      </c>
      <c r="M870" s="10">
        <f>VLOOKUP($A870,'[1]Post consultation'!$A:$W,13,FALSE)</f>
        <v>0</v>
      </c>
      <c r="N870" s="10">
        <f>VLOOKUP($A870,'[1]Post consultation'!$A:$W,14,FALSE)</f>
        <v>0</v>
      </c>
      <c r="O870" s="10">
        <f>VLOOKUP($A870,'[1]Post consultation'!$A:$W,15,FALSE)</f>
        <v>0</v>
      </c>
      <c r="P870" s="10">
        <f>VLOOKUP($A870,'[1]Post consultation'!$A:$W,16,FALSE)</f>
        <v>0</v>
      </c>
      <c r="Q870" s="10" t="str">
        <f>VLOOKUP($A870,'[1]Post consultation'!$A:$W,17,FALSE)</f>
        <v>✓</v>
      </c>
      <c r="R870" s="10" t="str">
        <f>VLOOKUP($A870,'[1]Post consultation'!$A:$W,18,FALSE)</f>
        <v>✓</v>
      </c>
      <c r="S870" s="10">
        <f>VLOOKUP($A870,'[1]Post consultation'!$A:$W,19,FALSE)</f>
        <v>0</v>
      </c>
      <c r="T870" s="10">
        <f>VLOOKUP($A870,'[1]Post consultation'!$A:$W,20,FALSE)</f>
        <v>0</v>
      </c>
      <c r="U870" s="10">
        <f>VLOOKUP($A870,'[1]Post consultation'!$A:$W,21,FALSE)</f>
        <v>0</v>
      </c>
      <c r="V870" s="10">
        <f>VLOOKUP($A870,'[1]Post consultation'!$A:$W,22,FALSE)</f>
        <v>0</v>
      </c>
      <c r="W870" s="10">
        <f>VLOOKUP($A870,'[1]Post consultation'!$A:$W,23,FALSE)</f>
        <v>0</v>
      </c>
    </row>
    <row r="871" spans="1:23" x14ac:dyDescent="0.4">
      <c r="A871" s="11" t="s">
        <v>1730</v>
      </c>
      <c r="B871" s="9" t="s">
        <v>1303</v>
      </c>
      <c r="C871" s="9" t="s">
        <v>1731</v>
      </c>
      <c r="D871" s="10" t="str">
        <f>VLOOKUP($A871,'[1]Post consultation'!$A:$W,4,FALSE)</f>
        <v>✓</v>
      </c>
      <c r="E871" s="10">
        <f>VLOOKUP($A871,'[1]Post consultation'!$A:$W,5,FALSE)</f>
        <v>0</v>
      </c>
      <c r="F871" s="10">
        <f>VLOOKUP($A871,'[1]Post consultation'!$A:$W,6,FALSE)</f>
        <v>0</v>
      </c>
      <c r="G871" s="10">
        <f>VLOOKUP($A871,'[1]Post consultation'!$A:$W,7,FALSE)</f>
        <v>0</v>
      </c>
      <c r="H871" s="10">
        <f>VLOOKUP($A871,'[1]Post consultation'!$A:$W,8,FALSE)</f>
        <v>0</v>
      </c>
      <c r="I871" s="10">
        <f>VLOOKUP($A871,'[1]Post consultation'!$A:$W,9,FALSE)</f>
        <v>0</v>
      </c>
      <c r="J871" s="10" t="str">
        <f>VLOOKUP($A871,'[1]Post consultation'!$A:$W,10,FALSE)</f>
        <v>✓</v>
      </c>
      <c r="K871" s="10">
        <f>VLOOKUP($A871,'[1]Post consultation'!$A:$W,11,FALSE)</f>
        <v>0</v>
      </c>
      <c r="L871" s="10" t="str">
        <f>VLOOKUP($A871,'[1]Post consultation'!$A:$W,12,FALSE)</f>
        <v>✓</v>
      </c>
      <c r="M871" s="10">
        <f>VLOOKUP($A871,'[1]Post consultation'!$A:$W,13,FALSE)</f>
        <v>0</v>
      </c>
      <c r="N871" s="10">
        <f>VLOOKUP($A871,'[1]Post consultation'!$A:$W,14,FALSE)</f>
        <v>0</v>
      </c>
      <c r="O871" s="10">
        <f>VLOOKUP($A871,'[1]Post consultation'!$A:$W,15,FALSE)</f>
        <v>0</v>
      </c>
      <c r="P871" s="10">
        <f>VLOOKUP($A871,'[1]Post consultation'!$A:$W,16,FALSE)</f>
        <v>0</v>
      </c>
      <c r="Q871" s="10" t="str">
        <f>VLOOKUP($A871,'[1]Post consultation'!$A:$W,17,FALSE)</f>
        <v>✓</v>
      </c>
      <c r="R871" s="10">
        <f>VLOOKUP($A871,'[1]Post consultation'!$A:$W,18,FALSE)</f>
        <v>0</v>
      </c>
      <c r="S871" s="10">
        <f>VLOOKUP($A871,'[1]Post consultation'!$A:$W,19,FALSE)</f>
        <v>0</v>
      </c>
      <c r="T871" s="10">
        <f>VLOOKUP($A871,'[1]Post consultation'!$A:$W,20,FALSE)</f>
        <v>0</v>
      </c>
      <c r="U871" s="10">
        <f>VLOOKUP($A871,'[1]Post consultation'!$A:$W,21,FALSE)</f>
        <v>0</v>
      </c>
      <c r="V871" s="10">
        <f>VLOOKUP($A871,'[1]Post consultation'!$A:$W,22,FALSE)</f>
        <v>0</v>
      </c>
      <c r="W871" s="10">
        <f>VLOOKUP($A871,'[1]Post consultation'!$A:$W,23,FALSE)</f>
        <v>0</v>
      </c>
    </row>
    <row r="872" spans="1:23" x14ac:dyDescent="0.4">
      <c r="A872" s="11" t="s">
        <v>1732</v>
      </c>
      <c r="B872" s="9" t="s">
        <v>1733</v>
      </c>
      <c r="C872" s="9" t="s">
        <v>1375</v>
      </c>
      <c r="D872" s="10" t="str">
        <f>VLOOKUP($A872,'[1]Post consultation'!$A:$W,4,FALSE)</f>
        <v>✓</v>
      </c>
      <c r="E872" s="10">
        <f>VLOOKUP($A872,'[1]Post consultation'!$A:$W,5,FALSE)</f>
        <v>0</v>
      </c>
      <c r="F872" s="10">
        <f>VLOOKUP($A872,'[1]Post consultation'!$A:$W,6,FALSE)</f>
        <v>0</v>
      </c>
      <c r="G872" s="10">
        <f>VLOOKUP($A872,'[1]Post consultation'!$A:$W,7,FALSE)</f>
        <v>0</v>
      </c>
      <c r="H872" s="10">
        <f>VLOOKUP($A872,'[1]Post consultation'!$A:$W,8,FALSE)</f>
        <v>0</v>
      </c>
      <c r="I872" s="10">
        <f>VLOOKUP($A872,'[1]Post consultation'!$A:$W,9,FALSE)</f>
        <v>0</v>
      </c>
      <c r="J872" s="10" t="str">
        <f>VLOOKUP($A872,'[1]Post consultation'!$A:$W,10,FALSE)</f>
        <v>✓</v>
      </c>
      <c r="K872" s="10">
        <f>VLOOKUP($A872,'[1]Post consultation'!$A:$W,11,FALSE)</f>
        <v>0</v>
      </c>
      <c r="L872" s="10" t="str">
        <f>VLOOKUP($A872,'[1]Post consultation'!$A:$W,12,FALSE)</f>
        <v>✓</v>
      </c>
      <c r="M872" s="10">
        <f>VLOOKUP($A872,'[1]Post consultation'!$A:$W,13,FALSE)</f>
        <v>0</v>
      </c>
      <c r="N872" s="10">
        <f>VLOOKUP($A872,'[1]Post consultation'!$A:$W,14,FALSE)</f>
        <v>0</v>
      </c>
      <c r="O872" s="10">
        <f>VLOOKUP($A872,'[1]Post consultation'!$A:$W,15,FALSE)</f>
        <v>0</v>
      </c>
      <c r="P872" s="10">
        <f>VLOOKUP($A872,'[1]Post consultation'!$A:$W,16,FALSE)</f>
        <v>0</v>
      </c>
      <c r="Q872" s="10" t="str">
        <f>VLOOKUP($A872,'[1]Post consultation'!$A:$W,17,FALSE)</f>
        <v>✓</v>
      </c>
      <c r="R872" s="10">
        <f>VLOOKUP($A872,'[1]Post consultation'!$A:$W,18,FALSE)</f>
        <v>0</v>
      </c>
      <c r="S872" s="10">
        <f>VLOOKUP($A872,'[1]Post consultation'!$A:$W,19,FALSE)</f>
        <v>0</v>
      </c>
      <c r="T872" s="10">
        <f>VLOOKUP($A872,'[1]Post consultation'!$A:$W,20,FALSE)</f>
        <v>0</v>
      </c>
      <c r="U872" s="10" t="str">
        <f>VLOOKUP($A872,'[1]Post consultation'!$A:$W,21,FALSE)</f>
        <v>✓</v>
      </c>
      <c r="V872" s="10">
        <f>VLOOKUP($A872,'[1]Post consultation'!$A:$W,22,FALSE)</f>
        <v>0</v>
      </c>
      <c r="W872" s="10">
        <f>VLOOKUP($A872,'[1]Post consultation'!$A:$W,23,FALSE)</f>
        <v>0</v>
      </c>
    </row>
    <row r="873" spans="1:23" x14ac:dyDescent="0.4">
      <c r="A873" s="11" t="s">
        <v>1734</v>
      </c>
      <c r="B873" s="9" t="s">
        <v>1735</v>
      </c>
      <c r="C873" s="9" t="s">
        <v>46</v>
      </c>
      <c r="D873" s="10" t="str">
        <f>VLOOKUP($A873,'[1]Post consultation'!$A:$W,4,FALSE)</f>
        <v>✓</v>
      </c>
      <c r="E873" s="10">
        <f>VLOOKUP($A873,'[1]Post consultation'!$A:$W,5,FALSE)</f>
        <v>0</v>
      </c>
      <c r="F873" s="10">
        <f>VLOOKUP($A873,'[1]Post consultation'!$A:$W,6,FALSE)</f>
        <v>0</v>
      </c>
      <c r="G873" s="10">
        <f>VLOOKUP($A873,'[1]Post consultation'!$A:$W,7,FALSE)</f>
        <v>0</v>
      </c>
      <c r="H873" s="10">
        <f>VLOOKUP($A873,'[1]Post consultation'!$A:$W,8,FALSE)</f>
        <v>0</v>
      </c>
      <c r="I873" s="10" t="str">
        <f>VLOOKUP($A873,'[1]Post consultation'!$A:$W,9,FALSE)</f>
        <v>✓</v>
      </c>
      <c r="J873" s="10" t="str">
        <f>VLOOKUP($A873,'[1]Post consultation'!$A:$W,10,FALSE)</f>
        <v>✓</v>
      </c>
      <c r="K873" s="10">
        <f>VLOOKUP($A873,'[1]Post consultation'!$A:$W,11,FALSE)</f>
        <v>0</v>
      </c>
      <c r="L873" s="10" t="str">
        <f>VLOOKUP($A873,'[1]Post consultation'!$A:$W,12,FALSE)</f>
        <v>✓</v>
      </c>
      <c r="M873" s="10">
        <f>VLOOKUP($A873,'[1]Post consultation'!$A:$W,13,FALSE)</f>
        <v>0</v>
      </c>
      <c r="N873" s="10">
        <f>VLOOKUP($A873,'[1]Post consultation'!$A:$W,14,FALSE)</f>
        <v>0</v>
      </c>
      <c r="O873" s="10">
        <f>VLOOKUP($A873,'[1]Post consultation'!$A:$W,15,FALSE)</f>
        <v>0</v>
      </c>
      <c r="P873" s="10">
        <f>VLOOKUP($A873,'[1]Post consultation'!$A:$W,16,FALSE)</f>
        <v>0</v>
      </c>
      <c r="Q873" s="10" t="str">
        <f>VLOOKUP($A873,'[1]Post consultation'!$A:$W,17,FALSE)</f>
        <v>✓</v>
      </c>
      <c r="R873" s="10" t="str">
        <f>VLOOKUP($A873,'[1]Post consultation'!$A:$W,18,FALSE)</f>
        <v>✓</v>
      </c>
      <c r="S873" s="10">
        <f>VLOOKUP($A873,'[1]Post consultation'!$A:$W,19,FALSE)</f>
        <v>0</v>
      </c>
      <c r="T873" s="10">
        <f>VLOOKUP($A873,'[1]Post consultation'!$A:$W,20,FALSE)</f>
        <v>0</v>
      </c>
      <c r="U873" s="10" t="str">
        <f>VLOOKUP($A873,'[1]Post consultation'!$A:$W,21,FALSE)</f>
        <v>✓</v>
      </c>
      <c r="V873" s="10">
        <f>VLOOKUP($A873,'[1]Post consultation'!$A:$W,22,FALSE)</f>
        <v>0</v>
      </c>
      <c r="W873" s="10">
        <f>VLOOKUP($A873,'[1]Post consultation'!$A:$W,23,FALSE)</f>
        <v>0</v>
      </c>
    </row>
    <row r="874" spans="1:23" x14ac:dyDescent="0.4">
      <c r="A874" s="11" t="s">
        <v>1736</v>
      </c>
      <c r="B874" s="9" t="s">
        <v>1737</v>
      </c>
      <c r="C874" s="9" t="s">
        <v>46</v>
      </c>
      <c r="D874" s="10" t="str">
        <f>VLOOKUP($A874,'[1]Post consultation'!$A:$W,4,FALSE)</f>
        <v>✓</v>
      </c>
      <c r="E874" s="10">
        <f>VLOOKUP($A874,'[1]Post consultation'!$A:$W,5,FALSE)</f>
        <v>0</v>
      </c>
      <c r="F874" s="10" t="str">
        <f>VLOOKUP($A874,'[1]Post consultation'!$A:$W,6,FALSE)</f>
        <v>✓</v>
      </c>
      <c r="G874" s="10">
        <f>VLOOKUP($A874,'[1]Post consultation'!$A:$W,7,FALSE)</f>
        <v>0</v>
      </c>
      <c r="H874" s="10">
        <f>VLOOKUP($A874,'[1]Post consultation'!$A:$W,8,FALSE)</f>
        <v>0</v>
      </c>
      <c r="I874" s="10">
        <f>VLOOKUP($A874,'[1]Post consultation'!$A:$W,9,FALSE)</f>
        <v>0</v>
      </c>
      <c r="J874" s="10" t="str">
        <f>VLOOKUP($A874,'[1]Post consultation'!$A:$W,10,FALSE)</f>
        <v>✓</v>
      </c>
      <c r="K874" s="10">
        <f>VLOOKUP($A874,'[1]Post consultation'!$A:$W,11,FALSE)</f>
        <v>0</v>
      </c>
      <c r="L874" s="10" t="str">
        <f>VLOOKUP($A874,'[1]Post consultation'!$A:$W,12,FALSE)</f>
        <v>✓</v>
      </c>
      <c r="M874" s="10">
        <f>VLOOKUP($A874,'[1]Post consultation'!$A:$W,13,FALSE)</f>
        <v>0</v>
      </c>
      <c r="N874" s="10">
        <f>VLOOKUP($A874,'[1]Post consultation'!$A:$W,14,FALSE)</f>
        <v>0</v>
      </c>
      <c r="O874" s="10">
        <f>VLOOKUP($A874,'[1]Post consultation'!$A:$W,15,FALSE)</f>
        <v>0</v>
      </c>
      <c r="P874" s="10">
        <f>VLOOKUP($A874,'[1]Post consultation'!$A:$W,16,FALSE)</f>
        <v>0</v>
      </c>
      <c r="Q874" s="10" t="str">
        <f>VLOOKUP($A874,'[1]Post consultation'!$A:$W,17,FALSE)</f>
        <v>✓</v>
      </c>
      <c r="R874" s="10">
        <f>VLOOKUP($A874,'[1]Post consultation'!$A:$W,18,FALSE)</f>
        <v>0</v>
      </c>
      <c r="S874" s="10">
        <f>VLOOKUP($A874,'[1]Post consultation'!$A:$W,19,FALSE)</f>
        <v>0</v>
      </c>
      <c r="T874" s="10">
        <f>VLOOKUP($A874,'[1]Post consultation'!$A:$W,20,FALSE)</f>
        <v>0</v>
      </c>
      <c r="U874" s="10" t="str">
        <f>VLOOKUP($A874,'[1]Post consultation'!$A:$W,21,FALSE)</f>
        <v>✓</v>
      </c>
      <c r="V874" s="10" t="str">
        <f>VLOOKUP($A874,'[1]Post consultation'!$A:$W,22,FALSE)</f>
        <v>✓</v>
      </c>
      <c r="W874" s="10" t="str">
        <f>VLOOKUP($A874,'[1]Post consultation'!$A:$W,23,FALSE)</f>
        <v>✓</v>
      </c>
    </row>
    <row r="875" spans="1:23" x14ac:dyDescent="0.4">
      <c r="A875" s="11" t="s">
        <v>1738</v>
      </c>
      <c r="B875" s="9" t="s">
        <v>1739</v>
      </c>
      <c r="C875" s="9" t="s">
        <v>46</v>
      </c>
      <c r="D875" s="10" t="str">
        <f>VLOOKUP($A875,'[1]Post consultation'!$A:$W,4,FALSE)</f>
        <v>✓</v>
      </c>
      <c r="E875" s="10">
        <f>VLOOKUP($A875,'[1]Post consultation'!$A:$W,5,FALSE)</f>
        <v>0</v>
      </c>
      <c r="F875" s="10">
        <f>VLOOKUP($A875,'[1]Post consultation'!$A:$W,6,FALSE)</f>
        <v>0</v>
      </c>
      <c r="G875" s="10">
        <f>VLOOKUP($A875,'[1]Post consultation'!$A:$W,7,FALSE)</f>
        <v>0</v>
      </c>
      <c r="H875" s="10">
        <f>VLOOKUP($A875,'[1]Post consultation'!$A:$W,8,FALSE)</f>
        <v>0</v>
      </c>
      <c r="I875" s="10" t="str">
        <f>VLOOKUP($A875,'[1]Post consultation'!$A:$W,9,FALSE)</f>
        <v>✓</v>
      </c>
      <c r="J875" s="10" t="str">
        <f>VLOOKUP($A875,'[1]Post consultation'!$A:$W,10,FALSE)</f>
        <v>✓</v>
      </c>
      <c r="K875" s="10">
        <f>VLOOKUP($A875,'[1]Post consultation'!$A:$W,11,FALSE)</f>
        <v>0</v>
      </c>
      <c r="L875" s="10" t="str">
        <f>VLOOKUP($A875,'[1]Post consultation'!$A:$W,12,FALSE)</f>
        <v>✓</v>
      </c>
      <c r="M875" s="10">
        <f>VLOOKUP($A875,'[1]Post consultation'!$A:$W,13,FALSE)</f>
        <v>0</v>
      </c>
      <c r="N875" s="10">
        <f>VLOOKUP($A875,'[1]Post consultation'!$A:$W,14,FALSE)</f>
        <v>0</v>
      </c>
      <c r="O875" s="10">
        <f>VLOOKUP($A875,'[1]Post consultation'!$A:$W,15,FALSE)</f>
        <v>0</v>
      </c>
      <c r="P875" s="10">
        <f>VLOOKUP($A875,'[1]Post consultation'!$A:$W,16,FALSE)</f>
        <v>0</v>
      </c>
      <c r="Q875" s="10" t="str">
        <f>VLOOKUP($A875,'[1]Post consultation'!$A:$W,17,FALSE)</f>
        <v>✓</v>
      </c>
      <c r="R875" s="10">
        <f>VLOOKUP($A875,'[1]Post consultation'!$A:$W,18,FALSE)</f>
        <v>0</v>
      </c>
      <c r="S875" s="10">
        <f>VLOOKUP($A875,'[1]Post consultation'!$A:$W,19,FALSE)</f>
        <v>0</v>
      </c>
      <c r="T875" s="10">
        <f>VLOOKUP($A875,'[1]Post consultation'!$A:$W,20,FALSE)</f>
        <v>0</v>
      </c>
      <c r="U875" s="10" t="str">
        <f>VLOOKUP($A875,'[1]Post consultation'!$A:$W,21,FALSE)</f>
        <v>✓</v>
      </c>
      <c r="V875" s="10" t="str">
        <f>VLOOKUP($A875,'[1]Post consultation'!$A:$W,22,FALSE)</f>
        <v>✓</v>
      </c>
      <c r="W875" s="10" t="str">
        <f>VLOOKUP($A875,'[1]Post consultation'!$A:$W,23,FALSE)</f>
        <v>✓</v>
      </c>
    </row>
    <row r="876" spans="1:23" x14ac:dyDescent="0.4">
      <c r="A876" s="11" t="s">
        <v>1740</v>
      </c>
      <c r="B876" s="9" t="s">
        <v>1741</v>
      </c>
      <c r="C876" s="9" t="s">
        <v>46</v>
      </c>
      <c r="D876" s="10" t="str">
        <f>VLOOKUP($A876,'[1]Post consultation'!$A:$W,4,FALSE)</f>
        <v>✓</v>
      </c>
      <c r="E876" s="10">
        <f>VLOOKUP($A876,'[1]Post consultation'!$A:$W,5,FALSE)</f>
        <v>0</v>
      </c>
      <c r="F876" s="10">
        <f>VLOOKUP($A876,'[1]Post consultation'!$A:$W,6,FALSE)</f>
        <v>0</v>
      </c>
      <c r="G876" s="10">
        <f>VLOOKUP($A876,'[1]Post consultation'!$A:$W,7,FALSE)</f>
        <v>0</v>
      </c>
      <c r="H876" s="10">
        <f>VLOOKUP($A876,'[1]Post consultation'!$A:$W,8,FALSE)</f>
        <v>0</v>
      </c>
      <c r="I876" s="10" t="str">
        <f>VLOOKUP($A876,'[1]Post consultation'!$A:$W,9,FALSE)</f>
        <v>✓</v>
      </c>
      <c r="J876" s="10" t="str">
        <f>VLOOKUP($A876,'[1]Post consultation'!$A:$W,10,FALSE)</f>
        <v>✓</v>
      </c>
      <c r="K876" s="10">
        <f>VLOOKUP($A876,'[1]Post consultation'!$A:$W,11,FALSE)</f>
        <v>0</v>
      </c>
      <c r="L876" s="10" t="str">
        <f>VLOOKUP($A876,'[1]Post consultation'!$A:$W,12,FALSE)</f>
        <v>✓</v>
      </c>
      <c r="M876" s="10">
        <f>VLOOKUP($A876,'[1]Post consultation'!$A:$W,13,FALSE)</f>
        <v>0</v>
      </c>
      <c r="N876" s="10">
        <f>VLOOKUP($A876,'[1]Post consultation'!$A:$W,14,FALSE)</f>
        <v>0</v>
      </c>
      <c r="O876" s="10">
        <f>VLOOKUP($A876,'[1]Post consultation'!$A:$W,15,FALSE)</f>
        <v>0</v>
      </c>
      <c r="P876" s="10">
        <f>VLOOKUP($A876,'[1]Post consultation'!$A:$W,16,FALSE)</f>
        <v>0</v>
      </c>
      <c r="Q876" s="10" t="str">
        <f>VLOOKUP($A876,'[1]Post consultation'!$A:$W,17,FALSE)</f>
        <v>✓</v>
      </c>
      <c r="R876" s="10">
        <f>VLOOKUP($A876,'[1]Post consultation'!$A:$W,18,FALSE)</f>
        <v>0</v>
      </c>
      <c r="S876" s="10">
        <f>VLOOKUP($A876,'[1]Post consultation'!$A:$W,19,FALSE)</f>
        <v>0</v>
      </c>
      <c r="T876" s="10">
        <f>VLOOKUP($A876,'[1]Post consultation'!$A:$W,20,FALSE)</f>
        <v>0</v>
      </c>
      <c r="U876" s="10">
        <f>VLOOKUP($A876,'[1]Post consultation'!$A:$W,21,FALSE)</f>
        <v>0</v>
      </c>
      <c r="V876" s="10">
        <f>VLOOKUP($A876,'[1]Post consultation'!$A:$W,22,FALSE)</f>
        <v>0</v>
      </c>
      <c r="W876" s="10">
        <f>VLOOKUP($A876,'[1]Post consultation'!$A:$W,23,FALSE)</f>
        <v>0</v>
      </c>
    </row>
    <row r="877" spans="1:23" x14ac:dyDescent="0.4">
      <c r="A877" s="11" t="s">
        <v>1742</v>
      </c>
      <c r="B877" s="9" t="s">
        <v>1743</v>
      </c>
      <c r="C877" s="9" t="s">
        <v>1744</v>
      </c>
      <c r="D877" s="10" t="str">
        <f>VLOOKUP($A877,'[1]Post consultation'!$A:$W,4,FALSE)</f>
        <v>✓</v>
      </c>
      <c r="E877" s="10">
        <f>VLOOKUP($A877,'[1]Post consultation'!$A:$W,5,FALSE)</f>
        <v>0</v>
      </c>
      <c r="F877" s="10">
        <f>VLOOKUP($A877,'[1]Post consultation'!$A:$W,6,FALSE)</f>
        <v>0</v>
      </c>
      <c r="G877" s="10">
        <f>VLOOKUP($A877,'[1]Post consultation'!$A:$W,7,FALSE)</f>
        <v>0</v>
      </c>
      <c r="H877" s="10">
        <f>VLOOKUP($A877,'[1]Post consultation'!$A:$W,8,FALSE)</f>
        <v>0</v>
      </c>
      <c r="I877" s="10">
        <f>VLOOKUP($A877,'[1]Post consultation'!$A:$W,9,FALSE)</f>
        <v>0</v>
      </c>
      <c r="J877" s="10" t="str">
        <f>VLOOKUP($A877,'[1]Post consultation'!$A:$W,10,FALSE)</f>
        <v>✓</v>
      </c>
      <c r="K877" s="10">
        <f>VLOOKUP($A877,'[1]Post consultation'!$A:$W,11,FALSE)</f>
        <v>0</v>
      </c>
      <c r="L877" s="10" t="str">
        <f>VLOOKUP($A877,'[1]Post consultation'!$A:$W,12,FALSE)</f>
        <v>✓</v>
      </c>
      <c r="M877" s="10">
        <f>VLOOKUP($A877,'[1]Post consultation'!$A:$W,13,FALSE)</f>
        <v>0</v>
      </c>
      <c r="N877" s="10">
        <f>VLOOKUP($A877,'[1]Post consultation'!$A:$W,14,FALSE)</f>
        <v>0</v>
      </c>
      <c r="O877" s="10">
        <f>VLOOKUP($A877,'[1]Post consultation'!$A:$W,15,FALSE)</f>
        <v>0</v>
      </c>
      <c r="P877" s="10">
        <f>VLOOKUP($A877,'[1]Post consultation'!$A:$W,16,FALSE)</f>
        <v>0</v>
      </c>
      <c r="Q877" s="10" t="str">
        <f>VLOOKUP($A877,'[1]Post consultation'!$A:$W,17,FALSE)</f>
        <v>✓</v>
      </c>
      <c r="R877" s="10">
        <f>VLOOKUP($A877,'[1]Post consultation'!$A:$W,18,FALSE)</f>
        <v>0</v>
      </c>
      <c r="S877" s="10">
        <f>VLOOKUP($A877,'[1]Post consultation'!$A:$W,19,FALSE)</f>
        <v>0</v>
      </c>
      <c r="T877" s="10">
        <f>VLOOKUP($A877,'[1]Post consultation'!$A:$W,20,FALSE)</f>
        <v>0</v>
      </c>
      <c r="U877" s="10" t="str">
        <f>VLOOKUP($A877,'[1]Post consultation'!$A:$W,21,FALSE)</f>
        <v>✓</v>
      </c>
      <c r="V877" s="10" t="str">
        <f>VLOOKUP($A877,'[1]Post consultation'!$A:$W,22,FALSE)</f>
        <v>✓</v>
      </c>
      <c r="W877" s="10" t="str">
        <f>VLOOKUP($A877,'[1]Post consultation'!$A:$W,23,FALSE)</f>
        <v>✓</v>
      </c>
    </row>
    <row r="878" spans="1:23" x14ac:dyDescent="0.4">
      <c r="A878" s="11" t="s">
        <v>1745</v>
      </c>
      <c r="B878" s="9" t="s">
        <v>1746</v>
      </c>
      <c r="C878" s="9" t="s">
        <v>46</v>
      </c>
      <c r="D878" s="10" t="str">
        <f>VLOOKUP($A878,'[1]Post consultation'!$A:$W,4,FALSE)</f>
        <v>✓</v>
      </c>
      <c r="E878" s="10">
        <f>VLOOKUP($A878,'[1]Post consultation'!$A:$W,5,FALSE)</f>
        <v>0</v>
      </c>
      <c r="F878" s="10">
        <f>VLOOKUP($A878,'[1]Post consultation'!$A:$W,6,FALSE)</f>
        <v>0</v>
      </c>
      <c r="G878" s="10">
        <f>VLOOKUP($A878,'[1]Post consultation'!$A:$W,7,FALSE)</f>
        <v>0</v>
      </c>
      <c r="H878" s="10">
        <f>VLOOKUP($A878,'[1]Post consultation'!$A:$W,8,FALSE)</f>
        <v>0</v>
      </c>
      <c r="I878" s="10">
        <f>VLOOKUP($A878,'[1]Post consultation'!$A:$W,9,FALSE)</f>
        <v>0</v>
      </c>
      <c r="J878" s="10" t="str">
        <f>VLOOKUP($A878,'[1]Post consultation'!$A:$W,10,FALSE)</f>
        <v>✓</v>
      </c>
      <c r="K878" s="10" t="str">
        <f>VLOOKUP($A878,'[1]Post consultation'!$A:$W,11,FALSE)</f>
        <v>✓</v>
      </c>
      <c r="L878" s="10" t="str">
        <f>VLOOKUP($A878,'[1]Post consultation'!$A:$W,12,FALSE)</f>
        <v>✓</v>
      </c>
      <c r="M878" s="10">
        <f>VLOOKUP($A878,'[1]Post consultation'!$A:$W,13,FALSE)</f>
        <v>0</v>
      </c>
      <c r="N878" s="10">
        <f>VLOOKUP($A878,'[1]Post consultation'!$A:$W,14,FALSE)</f>
        <v>0</v>
      </c>
      <c r="O878" s="10">
        <f>VLOOKUP($A878,'[1]Post consultation'!$A:$W,15,FALSE)</f>
        <v>0</v>
      </c>
      <c r="P878" s="10">
        <f>VLOOKUP($A878,'[1]Post consultation'!$A:$W,16,FALSE)</f>
        <v>0</v>
      </c>
      <c r="Q878" s="10" t="str">
        <f>VLOOKUP($A878,'[1]Post consultation'!$A:$W,17,FALSE)</f>
        <v>✓</v>
      </c>
      <c r="R878" s="10">
        <f>VLOOKUP($A878,'[1]Post consultation'!$A:$W,18,FALSE)</f>
        <v>0</v>
      </c>
      <c r="S878" s="10">
        <f>VLOOKUP($A878,'[1]Post consultation'!$A:$W,19,FALSE)</f>
        <v>0</v>
      </c>
      <c r="T878" s="10">
        <f>VLOOKUP($A878,'[1]Post consultation'!$A:$W,20,FALSE)</f>
        <v>0</v>
      </c>
      <c r="U878" s="10" t="str">
        <f>VLOOKUP($A878,'[1]Post consultation'!$A:$W,21,FALSE)</f>
        <v>✓</v>
      </c>
      <c r="V878" s="10">
        <f>VLOOKUP($A878,'[1]Post consultation'!$A:$W,22,FALSE)</f>
        <v>0</v>
      </c>
      <c r="W878" s="10">
        <f>VLOOKUP($A878,'[1]Post consultation'!$A:$W,23,FALSE)</f>
        <v>0</v>
      </c>
    </row>
    <row r="879" spans="1:23" x14ac:dyDescent="0.4">
      <c r="A879" s="11" t="s">
        <v>1747</v>
      </c>
      <c r="B879" s="9" t="s">
        <v>1748</v>
      </c>
      <c r="C879" s="9" t="s">
        <v>46</v>
      </c>
      <c r="D879" s="10" t="str">
        <f>VLOOKUP($A879,'[1]Post consultation'!$A:$W,4,FALSE)</f>
        <v>✓</v>
      </c>
      <c r="E879" s="10">
        <f>VLOOKUP($A879,'[1]Post consultation'!$A:$W,5,FALSE)</f>
        <v>0</v>
      </c>
      <c r="F879" s="10">
        <f>VLOOKUP($A879,'[1]Post consultation'!$A:$W,6,FALSE)</f>
        <v>0</v>
      </c>
      <c r="G879" s="10">
        <f>VLOOKUP($A879,'[1]Post consultation'!$A:$W,7,FALSE)</f>
        <v>0</v>
      </c>
      <c r="H879" s="10">
        <f>VLOOKUP($A879,'[1]Post consultation'!$A:$W,8,FALSE)</f>
        <v>0</v>
      </c>
      <c r="I879" s="10">
        <f>VLOOKUP($A879,'[1]Post consultation'!$A:$W,9,FALSE)</f>
        <v>0</v>
      </c>
      <c r="J879" s="10" t="str">
        <f>VLOOKUP($A879,'[1]Post consultation'!$A:$W,10,FALSE)</f>
        <v>✓</v>
      </c>
      <c r="K879" s="10" t="str">
        <f>VLOOKUP($A879,'[1]Post consultation'!$A:$W,11,FALSE)</f>
        <v>✓</v>
      </c>
      <c r="L879" s="10" t="str">
        <f>VLOOKUP($A879,'[1]Post consultation'!$A:$W,12,FALSE)</f>
        <v>✓</v>
      </c>
      <c r="M879" s="10">
        <f>VLOOKUP($A879,'[1]Post consultation'!$A:$W,13,FALSE)</f>
        <v>0</v>
      </c>
      <c r="N879" s="10">
        <f>VLOOKUP($A879,'[1]Post consultation'!$A:$W,14,FALSE)</f>
        <v>0</v>
      </c>
      <c r="O879" s="10">
        <f>VLOOKUP($A879,'[1]Post consultation'!$A:$W,15,FALSE)</f>
        <v>0</v>
      </c>
      <c r="P879" s="10">
        <f>VLOOKUP($A879,'[1]Post consultation'!$A:$W,16,FALSE)</f>
        <v>0</v>
      </c>
      <c r="Q879" s="10" t="str">
        <f>VLOOKUP($A879,'[1]Post consultation'!$A:$W,17,FALSE)</f>
        <v>✓</v>
      </c>
      <c r="R879" s="10">
        <f>VLOOKUP($A879,'[1]Post consultation'!$A:$W,18,FALSE)</f>
        <v>0</v>
      </c>
      <c r="S879" s="10">
        <f>VLOOKUP($A879,'[1]Post consultation'!$A:$W,19,FALSE)</f>
        <v>0</v>
      </c>
      <c r="T879" s="10">
        <f>VLOOKUP($A879,'[1]Post consultation'!$A:$W,20,FALSE)</f>
        <v>0</v>
      </c>
      <c r="U879" s="10" t="str">
        <f>VLOOKUP($A879,'[1]Post consultation'!$A:$W,21,FALSE)</f>
        <v>✓</v>
      </c>
      <c r="V879" s="10">
        <f>VLOOKUP($A879,'[1]Post consultation'!$A:$W,22,FALSE)</f>
        <v>0</v>
      </c>
      <c r="W879" s="10">
        <f>VLOOKUP($A879,'[1]Post consultation'!$A:$W,23,FALSE)</f>
        <v>0</v>
      </c>
    </row>
    <row r="880" spans="1:23" x14ac:dyDescent="0.4">
      <c r="A880" s="11" t="s">
        <v>1749</v>
      </c>
      <c r="B880" s="9" t="s">
        <v>1750</v>
      </c>
      <c r="C880" s="9" t="s">
        <v>1478</v>
      </c>
      <c r="D880" s="10" t="str">
        <f>VLOOKUP($A880,'[1]Post consultation'!$A:$W,4,FALSE)</f>
        <v>✓</v>
      </c>
      <c r="E880" s="10">
        <f>VLOOKUP($A880,'[1]Post consultation'!$A:$W,5,FALSE)</f>
        <v>0</v>
      </c>
      <c r="F880" s="10">
        <f>VLOOKUP($A880,'[1]Post consultation'!$A:$W,6,FALSE)</f>
        <v>0</v>
      </c>
      <c r="G880" s="10">
        <f>VLOOKUP($A880,'[1]Post consultation'!$A:$W,7,FALSE)</f>
        <v>0</v>
      </c>
      <c r="H880" s="10">
        <f>VLOOKUP($A880,'[1]Post consultation'!$A:$W,8,FALSE)</f>
        <v>0</v>
      </c>
      <c r="I880" s="10">
        <f>VLOOKUP($A880,'[1]Post consultation'!$A:$W,9,FALSE)</f>
        <v>0</v>
      </c>
      <c r="J880" s="10" t="str">
        <f>VLOOKUP($A880,'[1]Post consultation'!$A:$W,10,FALSE)</f>
        <v>✓</v>
      </c>
      <c r="K880" s="10">
        <f>VLOOKUP($A880,'[1]Post consultation'!$A:$W,11,FALSE)</f>
        <v>0</v>
      </c>
      <c r="L880" s="10" t="str">
        <f>VLOOKUP($A880,'[1]Post consultation'!$A:$W,12,FALSE)</f>
        <v>✓</v>
      </c>
      <c r="M880" s="10">
        <f>VLOOKUP($A880,'[1]Post consultation'!$A:$W,13,FALSE)</f>
        <v>0</v>
      </c>
      <c r="N880" s="10">
        <f>VLOOKUP($A880,'[1]Post consultation'!$A:$W,14,FALSE)</f>
        <v>0</v>
      </c>
      <c r="O880" s="10">
        <f>VLOOKUP($A880,'[1]Post consultation'!$A:$W,15,FALSE)</f>
        <v>0</v>
      </c>
      <c r="P880" s="10">
        <f>VLOOKUP($A880,'[1]Post consultation'!$A:$W,16,FALSE)</f>
        <v>0</v>
      </c>
      <c r="Q880" s="10" t="str">
        <f>VLOOKUP($A880,'[1]Post consultation'!$A:$W,17,FALSE)</f>
        <v>✓</v>
      </c>
      <c r="R880" s="10">
        <f>VLOOKUP($A880,'[1]Post consultation'!$A:$W,18,FALSE)</f>
        <v>0</v>
      </c>
      <c r="S880" s="10">
        <f>VLOOKUP($A880,'[1]Post consultation'!$A:$W,19,FALSE)</f>
        <v>0</v>
      </c>
      <c r="T880" s="10">
        <f>VLOOKUP($A880,'[1]Post consultation'!$A:$W,20,FALSE)</f>
        <v>0</v>
      </c>
      <c r="U880" s="10">
        <f>VLOOKUP($A880,'[1]Post consultation'!$A:$W,21,FALSE)</f>
        <v>0</v>
      </c>
      <c r="V880" s="10">
        <f>VLOOKUP($A880,'[1]Post consultation'!$A:$W,22,FALSE)</f>
        <v>0</v>
      </c>
      <c r="W880" s="10">
        <f>VLOOKUP($A880,'[1]Post consultation'!$A:$W,23,FALSE)</f>
        <v>0</v>
      </c>
    </row>
    <row r="881" spans="1:23" x14ac:dyDescent="0.4">
      <c r="A881" s="11" t="s">
        <v>1751</v>
      </c>
      <c r="B881" s="9" t="s">
        <v>1727</v>
      </c>
      <c r="C881" s="9" t="s">
        <v>1678</v>
      </c>
      <c r="D881" s="10" t="str">
        <f>VLOOKUP($A881,'[1]Post consultation'!$A:$W,4,FALSE)</f>
        <v>✓</v>
      </c>
      <c r="E881" s="10">
        <f>VLOOKUP($A881,'[1]Post consultation'!$A:$W,5,FALSE)</f>
        <v>0</v>
      </c>
      <c r="F881" s="10" t="str">
        <f>VLOOKUP($A881,'[1]Post consultation'!$A:$W,6,FALSE)</f>
        <v>✓</v>
      </c>
      <c r="G881" s="10">
        <f>VLOOKUP($A881,'[1]Post consultation'!$A:$W,7,FALSE)</f>
        <v>0</v>
      </c>
      <c r="H881" s="10">
        <f>VLOOKUP($A881,'[1]Post consultation'!$A:$W,8,FALSE)</f>
        <v>0</v>
      </c>
      <c r="I881" s="10">
        <f>VLOOKUP($A881,'[1]Post consultation'!$A:$W,9,FALSE)</f>
        <v>0</v>
      </c>
      <c r="J881" s="10" t="str">
        <f>VLOOKUP($A881,'[1]Post consultation'!$A:$W,10,FALSE)</f>
        <v>✓</v>
      </c>
      <c r="K881" s="10" t="str">
        <f>VLOOKUP($A881,'[1]Post consultation'!$A:$W,11,FALSE)</f>
        <v>✓</v>
      </c>
      <c r="L881" s="10" t="str">
        <f>VLOOKUP($A881,'[1]Post consultation'!$A:$W,12,FALSE)</f>
        <v>✓</v>
      </c>
      <c r="M881" s="10">
        <f>VLOOKUP($A881,'[1]Post consultation'!$A:$W,13,FALSE)</f>
        <v>0</v>
      </c>
      <c r="N881" s="10" t="str">
        <f>VLOOKUP($A881,'[1]Post consultation'!$A:$W,14,FALSE)</f>
        <v>✓</v>
      </c>
      <c r="O881" s="10">
        <f>VLOOKUP($A881,'[1]Post consultation'!$A:$W,15,FALSE)</f>
        <v>0</v>
      </c>
      <c r="P881" s="10">
        <f>VLOOKUP($A881,'[1]Post consultation'!$A:$W,16,FALSE)</f>
        <v>0</v>
      </c>
      <c r="Q881" s="10" t="str">
        <f>VLOOKUP($A881,'[1]Post consultation'!$A:$W,17,FALSE)</f>
        <v>✓</v>
      </c>
      <c r="R881" s="10">
        <f>VLOOKUP($A881,'[1]Post consultation'!$A:$W,18,FALSE)</f>
        <v>0</v>
      </c>
      <c r="S881" s="10">
        <f>VLOOKUP($A881,'[1]Post consultation'!$A:$W,19,FALSE)</f>
        <v>0</v>
      </c>
      <c r="T881" s="10">
        <f>VLOOKUP($A881,'[1]Post consultation'!$A:$W,20,FALSE)</f>
        <v>0</v>
      </c>
      <c r="U881" s="10" t="str">
        <f>VLOOKUP($A881,'[1]Post consultation'!$A:$W,21,FALSE)</f>
        <v>✓</v>
      </c>
      <c r="V881" s="10">
        <f>VLOOKUP($A881,'[1]Post consultation'!$A:$W,22,FALSE)</f>
        <v>0</v>
      </c>
      <c r="W881" s="10">
        <f>VLOOKUP($A881,'[1]Post consultation'!$A:$W,23,FALSE)</f>
        <v>0</v>
      </c>
    </row>
    <row r="882" spans="1:23" x14ac:dyDescent="0.4">
      <c r="A882" s="11" t="s">
        <v>1752</v>
      </c>
      <c r="B882" s="9" t="s">
        <v>1727</v>
      </c>
      <c r="C882" s="9" t="s">
        <v>43</v>
      </c>
      <c r="D882" s="10" t="str">
        <f>VLOOKUP($A882,'[1]Post consultation'!$A:$W,4,FALSE)</f>
        <v>✓</v>
      </c>
      <c r="E882" s="10">
        <f>VLOOKUP($A882,'[1]Post consultation'!$A:$W,5,FALSE)</f>
        <v>0</v>
      </c>
      <c r="F882" s="10">
        <f>VLOOKUP($A882,'[1]Post consultation'!$A:$W,6,FALSE)</f>
        <v>0</v>
      </c>
      <c r="G882" s="10">
        <f>VLOOKUP($A882,'[1]Post consultation'!$A:$W,7,FALSE)</f>
        <v>0</v>
      </c>
      <c r="H882" s="10">
        <f>VLOOKUP($A882,'[1]Post consultation'!$A:$W,8,FALSE)</f>
        <v>0</v>
      </c>
      <c r="I882" s="10">
        <f>VLOOKUP($A882,'[1]Post consultation'!$A:$W,9,FALSE)</f>
        <v>0</v>
      </c>
      <c r="J882" s="10" t="str">
        <f>VLOOKUP($A882,'[1]Post consultation'!$A:$W,10,FALSE)</f>
        <v>✓</v>
      </c>
      <c r="K882" s="10" t="str">
        <f>VLOOKUP($A882,'[1]Post consultation'!$A:$W,11,FALSE)</f>
        <v>✓</v>
      </c>
      <c r="L882" s="10" t="str">
        <f>VLOOKUP($A882,'[1]Post consultation'!$A:$W,12,FALSE)</f>
        <v>✓</v>
      </c>
      <c r="M882" s="10">
        <f>VLOOKUP($A882,'[1]Post consultation'!$A:$W,13,FALSE)</f>
        <v>0</v>
      </c>
      <c r="N882" s="10">
        <f>VLOOKUP($A882,'[1]Post consultation'!$A:$W,14,FALSE)</f>
        <v>0</v>
      </c>
      <c r="O882" s="10">
        <f>VLOOKUP($A882,'[1]Post consultation'!$A:$W,15,FALSE)</f>
        <v>0</v>
      </c>
      <c r="P882" s="10">
        <f>VLOOKUP($A882,'[1]Post consultation'!$A:$W,16,FALSE)</f>
        <v>0</v>
      </c>
      <c r="Q882" s="10" t="str">
        <f>VLOOKUP($A882,'[1]Post consultation'!$A:$W,17,FALSE)</f>
        <v>✓</v>
      </c>
      <c r="R882" s="10" t="str">
        <f>VLOOKUP($A882,'[1]Post consultation'!$A:$W,18,FALSE)</f>
        <v>✓</v>
      </c>
      <c r="S882" s="10">
        <f>VLOOKUP($A882,'[1]Post consultation'!$A:$W,19,FALSE)</f>
        <v>0</v>
      </c>
      <c r="T882" s="10">
        <f>VLOOKUP($A882,'[1]Post consultation'!$A:$W,20,FALSE)</f>
        <v>0</v>
      </c>
      <c r="U882" s="10" t="str">
        <f>VLOOKUP($A882,'[1]Post consultation'!$A:$W,21,FALSE)</f>
        <v>✓</v>
      </c>
      <c r="V882" s="10" t="str">
        <f>VLOOKUP($A882,'[1]Post consultation'!$A:$W,22,FALSE)</f>
        <v>✓</v>
      </c>
      <c r="W882" s="10">
        <f>VLOOKUP($A882,'[1]Post consultation'!$A:$W,23,FALSE)</f>
        <v>0</v>
      </c>
    </row>
    <row r="883" spans="1:23" x14ac:dyDescent="0.4">
      <c r="A883" s="11" t="s">
        <v>1753</v>
      </c>
      <c r="B883" s="9" t="s">
        <v>1754</v>
      </c>
      <c r="C883" s="9" t="s">
        <v>1755</v>
      </c>
      <c r="D883" s="10" t="str">
        <f>VLOOKUP($A883,'[1]Post consultation'!$A:$W,4,FALSE)</f>
        <v>✓</v>
      </c>
      <c r="E883" s="10">
        <f>VLOOKUP($A883,'[1]Post consultation'!$A:$W,5,FALSE)</f>
        <v>0</v>
      </c>
      <c r="F883" s="10">
        <f>VLOOKUP($A883,'[1]Post consultation'!$A:$W,6,FALSE)</f>
        <v>0</v>
      </c>
      <c r="G883" s="10">
        <f>VLOOKUP($A883,'[1]Post consultation'!$A:$W,7,FALSE)</f>
        <v>0</v>
      </c>
      <c r="H883" s="10">
        <f>VLOOKUP($A883,'[1]Post consultation'!$A:$W,8,FALSE)</f>
        <v>0</v>
      </c>
      <c r="I883" s="10">
        <f>VLOOKUP($A883,'[1]Post consultation'!$A:$W,9,FALSE)</f>
        <v>0</v>
      </c>
      <c r="J883" s="10" t="str">
        <f>VLOOKUP($A883,'[1]Post consultation'!$A:$W,10,FALSE)</f>
        <v>✓</v>
      </c>
      <c r="K883" s="10">
        <f>VLOOKUP($A883,'[1]Post consultation'!$A:$W,11,FALSE)</f>
        <v>0</v>
      </c>
      <c r="L883" s="10" t="str">
        <f>VLOOKUP($A883,'[1]Post consultation'!$A:$W,12,FALSE)</f>
        <v>✓</v>
      </c>
      <c r="M883" s="10">
        <f>VLOOKUP($A883,'[1]Post consultation'!$A:$W,13,FALSE)</f>
        <v>0</v>
      </c>
      <c r="N883" s="10">
        <f>VLOOKUP($A883,'[1]Post consultation'!$A:$W,14,FALSE)</f>
        <v>0</v>
      </c>
      <c r="O883" s="10">
        <f>VLOOKUP($A883,'[1]Post consultation'!$A:$W,15,FALSE)</f>
        <v>0</v>
      </c>
      <c r="P883" s="10">
        <f>VLOOKUP($A883,'[1]Post consultation'!$A:$W,16,FALSE)</f>
        <v>0</v>
      </c>
      <c r="Q883" s="10" t="str">
        <f>VLOOKUP($A883,'[1]Post consultation'!$A:$W,17,FALSE)</f>
        <v>✓</v>
      </c>
      <c r="R883" s="10">
        <f>VLOOKUP($A883,'[1]Post consultation'!$A:$W,18,FALSE)</f>
        <v>0</v>
      </c>
      <c r="S883" s="10">
        <f>VLOOKUP($A883,'[1]Post consultation'!$A:$W,19,FALSE)</f>
        <v>0</v>
      </c>
      <c r="T883" s="10">
        <f>VLOOKUP($A883,'[1]Post consultation'!$A:$W,20,FALSE)</f>
        <v>0</v>
      </c>
      <c r="U883" s="10">
        <f>VLOOKUP($A883,'[1]Post consultation'!$A:$W,21,FALSE)</f>
        <v>0</v>
      </c>
      <c r="V883" s="10">
        <f>VLOOKUP($A883,'[1]Post consultation'!$A:$W,22,FALSE)</f>
        <v>0</v>
      </c>
      <c r="W883" s="10">
        <f>VLOOKUP($A883,'[1]Post consultation'!$A:$W,23,FALSE)</f>
        <v>0</v>
      </c>
    </row>
    <row r="884" spans="1:23" x14ac:dyDescent="0.4">
      <c r="A884" s="11" t="s">
        <v>1756</v>
      </c>
      <c r="B884" s="9" t="s">
        <v>1757</v>
      </c>
      <c r="C884" s="9" t="s">
        <v>1758</v>
      </c>
      <c r="D884" s="10" t="str">
        <f>VLOOKUP($A884,'[1]Post consultation'!$A:$W,4,FALSE)</f>
        <v>✓</v>
      </c>
      <c r="E884" s="10">
        <f>VLOOKUP($A884,'[1]Post consultation'!$A:$W,5,FALSE)</f>
        <v>0</v>
      </c>
      <c r="F884" s="10">
        <f>VLOOKUP($A884,'[1]Post consultation'!$A:$W,6,FALSE)</f>
        <v>0</v>
      </c>
      <c r="G884" s="10">
        <f>VLOOKUP($A884,'[1]Post consultation'!$A:$W,7,FALSE)</f>
        <v>0</v>
      </c>
      <c r="H884" s="10">
        <f>VLOOKUP($A884,'[1]Post consultation'!$A:$W,8,FALSE)</f>
        <v>0</v>
      </c>
      <c r="I884" s="10" t="str">
        <f>VLOOKUP($A884,'[1]Post consultation'!$A:$W,9,FALSE)</f>
        <v>✓</v>
      </c>
      <c r="J884" s="10" t="str">
        <f>VLOOKUP($A884,'[1]Post consultation'!$A:$W,10,FALSE)</f>
        <v>✓</v>
      </c>
      <c r="K884" s="10">
        <f>VLOOKUP($A884,'[1]Post consultation'!$A:$W,11,FALSE)</f>
        <v>0</v>
      </c>
      <c r="L884" s="10" t="str">
        <f>VLOOKUP($A884,'[1]Post consultation'!$A:$W,12,FALSE)</f>
        <v>✓</v>
      </c>
      <c r="M884" s="10">
        <f>VLOOKUP($A884,'[1]Post consultation'!$A:$W,13,FALSE)</f>
        <v>0</v>
      </c>
      <c r="N884" s="10">
        <f>VLOOKUP($A884,'[1]Post consultation'!$A:$W,14,FALSE)</f>
        <v>0</v>
      </c>
      <c r="O884" s="10">
        <f>VLOOKUP($A884,'[1]Post consultation'!$A:$W,15,FALSE)</f>
        <v>0</v>
      </c>
      <c r="P884" s="10">
        <f>VLOOKUP($A884,'[1]Post consultation'!$A:$W,16,FALSE)</f>
        <v>0</v>
      </c>
      <c r="Q884" s="10" t="str">
        <f>VLOOKUP($A884,'[1]Post consultation'!$A:$W,17,FALSE)</f>
        <v>✓</v>
      </c>
      <c r="R884" s="10">
        <f>VLOOKUP($A884,'[1]Post consultation'!$A:$W,18,FALSE)</f>
        <v>0</v>
      </c>
      <c r="S884" s="10">
        <f>VLOOKUP($A884,'[1]Post consultation'!$A:$W,19,FALSE)</f>
        <v>0</v>
      </c>
      <c r="T884" s="10">
        <f>VLOOKUP($A884,'[1]Post consultation'!$A:$W,20,FALSE)</f>
        <v>0</v>
      </c>
      <c r="U884" s="10">
        <f>VLOOKUP($A884,'[1]Post consultation'!$A:$W,21,FALSE)</f>
        <v>0</v>
      </c>
      <c r="V884" s="10">
        <f>VLOOKUP($A884,'[1]Post consultation'!$A:$W,22,FALSE)</f>
        <v>0</v>
      </c>
      <c r="W884" s="10">
        <f>VLOOKUP($A884,'[1]Post consultation'!$A:$W,23,FALSE)</f>
        <v>0</v>
      </c>
    </row>
    <row r="885" spans="1:23" x14ac:dyDescent="0.4">
      <c r="A885" s="11" t="s">
        <v>1759</v>
      </c>
      <c r="B885" s="9" t="s">
        <v>1760</v>
      </c>
      <c r="C885" s="9" t="s">
        <v>1761</v>
      </c>
      <c r="D885" s="10" t="str">
        <f>VLOOKUP($A885,'[1]Post consultation'!$A:$W,4,FALSE)</f>
        <v>✓</v>
      </c>
      <c r="E885" s="10">
        <f>VLOOKUP($A885,'[1]Post consultation'!$A:$W,5,FALSE)</f>
        <v>0</v>
      </c>
      <c r="F885" s="10">
        <f>VLOOKUP($A885,'[1]Post consultation'!$A:$W,6,FALSE)</f>
        <v>0</v>
      </c>
      <c r="G885" s="10">
        <f>VLOOKUP($A885,'[1]Post consultation'!$A:$W,7,FALSE)</f>
        <v>0</v>
      </c>
      <c r="H885" s="10">
        <f>VLOOKUP($A885,'[1]Post consultation'!$A:$W,8,FALSE)</f>
        <v>0</v>
      </c>
      <c r="I885" s="10">
        <f>VLOOKUP($A885,'[1]Post consultation'!$A:$W,9,FALSE)</f>
        <v>0</v>
      </c>
      <c r="J885" s="10" t="str">
        <f>VLOOKUP($A885,'[1]Post consultation'!$A:$W,10,FALSE)</f>
        <v>✓</v>
      </c>
      <c r="K885" s="10">
        <f>VLOOKUP($A885,'[1]Post consultation'!$A:$W,11,FALSE)</f>
        <v>0</v>
      </c>
      <c r="L885" s="10" t="str">
        <f>VLOOKUP($A885,'[1]Post consultation'!$A:$W,12,FALSE)</f>
        <v>✓</v>
      </c>
      <c r="M885" s="10">
        <f>VLOOKUP($A885,'[1]Post consultation'!$A:$W,13,FALSE)</f>
        <v>0</v>
      </c>
      <c r="N885" s="10">
        <f>VLOOKUP($A885,'[1]Post consultation'!$A:$W,14,FALSE)</f>
        <v>0</v>
      </c>
      <c r="O885" s="10">
        <f>VLOOKUP($A885,'[1]Post consultation'!$A:$W,15,FALSE)</f>
        <v>0</v>
      </c>
      <c r="P885" s="10">
        <f>VLOOKUP($A885,'[1]Post consultation'!$A:$W,16,FALSE)</f>
        <v>0</v>
      </c>
      <c r="Q885" s="10" t="str">
        <f>VLOOKUP($A885,'[1]Post consultation'!$A:$W,17,FALSE)</f>
        <v>✓</v>
      </c>
      <c r="R885" s="10">
        <f>VLOOKUP($A885,'[1]Post consultation'!$A:$W,18,FALSE)</f>
        <v>0</v>
      </c>
      <c r="S885" s="10">
        <f>VLOOKUP($A885,'[1]Post consultation'!$A:$W,19,FALSE)</f>
        <v>0</v>
      </c>
      <c r="T885" s="10">
        <f>VLOOKUP($A885,'[1]Post consultation'!$A:$W,20,FALSE)</f>
        <v>0</v>
      </c>
      <c r="U885" s="10">
        <f>VLOOKUP($A885,'[1]Post consultation'!$A:$W,21,FALSE)</f>
        <v>0</v>
      </c>
      <c r="V885" s="10">
        <f>VLOOKUP($A885,'[1]Post consultation'!$A:$W,22,FALSE)</f>
        <v>0</v>
      </c>
      <c r="W885" s="10">
        <f>VLOOKUP($A885,'[1]Post consultation'!$A:$W,23,FALSE)</f>
        <v>0</v>
      </c>
    </row>
    <row r="886" spans="1:23" x14ac:dyDescent="0.4">
      <c r="A886" s="11" t="s">
        <v>1762</v>
      </c>
      <c r="B886" s="9" t="s">
        <v>411</v>
      </c>
      <c r="C886" s="9" t="s">
        <v>1761</v>
      </c>
      <c r="D886" s="10" t="str">
        <f>VLOOKUP($A886,'[1]Post consultation'!$A:$W,4,FALSE)</f>
        <v>✓</v>
      </c>
      <c r="E886" s="10">
        <f>VLOOKUP($A886,'[1]Post consultation'!$A:$W,5,FALSE)</f>
        <v>0</v>
      </c>
      <c r="F886" s="10">
        <f>VLOOKUP($A886,'[1]Post consultation'!$A:$W,6,FALSE)</f>
        <v>0</v>
      </c>
      <c r="G886" s="10">
        <f>VLOOKUP($A886,'[1]Post consultation'!$A:$W,7,FALSE)</f>
        <v>0</v>
      </c>
      <c r="H886" s="10">
        <f>VLOOKUP($A886,'[1]Post consultation'!$A:$W,8,FALSE)</f>
        <v>0</v>
      </c>
      <c r="I886" s="10">
        <f>VLOOKUP($A886,'[1]Post consultation'!$A:$W,9,FALSE)</f>
        <v>0</v>
      </c>
      <c r="J886" s="10" t="str">
        <f>VLOOKUP($A886,'[1]Post consultation'!$A:$W,10,FALSE)</f>
        <v>✓</v>
      </c>
      <c r="K886" s="10">
        <f>VLOOKUP($A886,'[1]Post consultation'!$A:$W,11,FALSE)</f>
        <v>0</v>
      </c>
      <c r="L886" s="10" t="str">
        <f>VLOOKUP($A886,'[1]Post consultation'!$A:$W,12,FALSE)</f>
        <v>✓</v>
      </c>
      <c r="M886" s="10">
        <f>VLOOKUP($A886,'[1]Post consultation'!$A:$W,13,FALSE)</f>
        <v>0</v>
      </c>
      <c r="N886" s="10">
        <f>VLOOKUP($A886,'[1]Post consultation'!$A:$W,14,FALSE)</f>
        <v>0</v>
      </c>
      <c r="O886" s="10">
        <f>VLOOKUP($A886,'[1]Post consultation'!$A:$W,15,FALSE)</f>
        <v>0</v>
      </c>
      <c r="P886" s="10">
        <f>VLOOKUP($A886,'[1]Post consultation'!$A:$W,16,FALSE)</f>
        <v>0</v>
      </c>
      <c r="Q886" s="10" t="str">
        <f>VLOOKUP($A886,'[1]Post consultation'!$A:$W,17,FALSE)</f>
        <v>✓</v>
      </c>
      <c r="R886" s="10">
        <f>VLOOKUP($A886,'[1]Post consultation'!$A:$W,18,FALSE)</f>
        <v>0</v>
      </c>
      <c r="S886" s="10">
        <f>VLOOKUP($A886,'[1]Post consultation'!$A:$W,19,FALSE)</f>
        <v>0</v>
      </c>
      <c r="T886" s="10">
        <f>VLOOKUP($A886,'[1]Post consultation'!$A:$W,20,FALSE)</f>
        <v>0</v>
      </c>
      <c r="U886" s="10">
        <f>VLOOKUP($A886,'[1]Post consultation'!$A:$W,21,FALSE)</f>
        <v>0</v>
      </c>
      <c r="V886" s="10">
        <f>VLOOKUP($A886,'[1]Post consultation'!$A:$W,22,FALSE)</f>
        <v>0</v>
      </c>
      <c r="W886" s="10">
        <f>VLOOKUP($A886,'[1]Post consultation'!$A:$W,23,FALSE)</f>
        <v>0</v>
      </c>
    </row>
    <row r="887" spans="1:23" x14ac:dyDescent="0.4">
      <c r="A887" s="11" t="s">
        <v>1763</v>
      </c>
      <c r="B887" s="9" t="s">
        <v>1388</v>
      </c>
      <c r="C887" s="9" t="s">
        <v>1375</v>
      </c>
      <c r="D887" s="10" t="str">
        <f>VLOOKUP($A887,'[1]Post consultation'!$A:$W,4,FALSE)</f>
        <v>✓</v>
      </c>
      <c r="E887" s="10">
        <f>VLOOKUP($A887,'[1]Post consultation'!$A:$W,5,FALSE)</f>
        <v>0</v>
      </c>
      <c r="F887" s="10">
        <f>VLOOKUP($A887,'[1]Post consultation'!$A:$W,6,FALSE)</f>
        <v>0</v>
      </c>
      <c r="G887" s="10">
        <f>VLOOKUP($A887,'[1]Post consultation'!$A:$W,7,FALSE)</f>
        <v>0</v>
      </c>
      <c r="H887" s="10">
        <f>VLOOKUP($A887,'[1]Post consultation'!$A:$W,8,FALSE)</f>
        <v>0</v>
      </c>
      <c r="I887" s="10" t="str">
        <f>VLOOKUP($A887,'[1]Post consultation'!$A:$W,9,FALSE)</f>
        <v>✓</v>
      </c>
      <c r="J887" s="10" t="str">
        <f>VLOOKUP($A887,'[1]Post consultation'!$A:$W,10,FALSE)</f>
        <v>✓</v>
      </c>
      <c r="K887" s="10">
        <f>VLOOKUP($A887,'[1]Post consultation'!$A:$W,11,FALSE)</f>
        <v>0</v>
      </c>
      <c r="L887" s="10" t="str">
        <f>VLOOKUP($A887,'[1]Post consultation'!$A:$W,12,FALSE)</f>
        <v>✓</v>
      </c>
      <c r="M887" s="10">
        <f>VLOOKUP($A887,'[1]Post consultation'!$A:$W,13,FALSE)</f>
        <v>0</v>
      </c>
      <c r="N887" s="10">
        <f>VLOOKUP($A887,'[1]Post consultation'!$A:$W,14,FALSE)</f>
        <v>0</v>
      </c>
      <c r="O887" s="10">
        <f>VLOOKUP($A887,'[1]Post consultation'!$A:$W,15,FALSE)</f>
        <v>0</v>
      </c>
      <c r="P887" s="10">
        <f>VLOOKUP($A887,'[1]Post consultation'!$A:$W,16,FALSE)</f>
        <v>0</v>
      </c>
      <c r="Q887" s="10" t="str">
        <f>VLOOKUP($A887,'[1]Post consultation'!$A:$W,17,FALSE)</f>
        <v>✓</v>
      </c>
      <c r="R887" s="10">
        <f>VLOOKUP($A887,'[1]Post consultation'!$A:$W,18,FALSE)</f>
        <v>0</v>
      </c>
      <c r="S887" s="10">
        <f>VLOOKUP($A887,'[1]Post consultation'!$A:$W,19,FALSE)</f>
        <v>0</v>
      </c>
      <c r="T887" s="10">
        <f>VLOOKUP($A887,'[1]Post consultation'!$A:$W,20,FALSE)</f>
        <v>0</v>
      </c>
      <c r="U887" s="10">
        <f>VLOOKUP($A887,'[1]Post consultation'!$A:$W,21,FALSE)</f>
        <v>0</v>
      </c>
      <c r="V887" s="10">
        <f>VLOOKUP($A887,'[1]Post consultation'!$A:$W,22,FALSE)</f>
        <v>0</v>
      </c>
      <c r="W887" s="10">
        <f>VLOOKUP($A887,'[1]Post consultation'!$A:$W,23,FALSE)</f>
        <v>0</v>
      </c>
    </row>
    <row r="888" spans="1:23" x14ac:dyDescent="0.4">
      <c r="A888" s="11" t="s">
        <v>1764</v>
      </c>
      <c r="B888" s="9" t="s">
        <v>1765</v>
      </c>
      <c r="C888" s="9" t="s">
        <v>46</v>
      </c>
      <c r="D888" s="10" t="str">
        <f>VLOOKUP($A888,'[1]Post consultation'!$A:$W,4,FALSE)</f>
        <v>✓</v>
      </c>
      <c r="E888" s="10">
        <f>VLOOKUP($A888,'[1]Post consultation'!$A:$W,5,FALSE)</f>
        <v>0</v>
      </c>
      <c r="F888" s="10">
        <f>VLOOKUP($A888,'[1]Post consultation'!$A:$W,6,FALSE)</f>
        <v>0</v>
      </c>
      <c r="G888" s="10">
        <f>VLOOKUP($A888,'[1]Post consultation'!$A:$W,7,FALSE)</f>
        <v>0</v>
      </c>
      <c r="H888" s="10">
        <f>VLOOKUP($A888,'[1]Post consultation'!$A:$W,8,FALSE)</f>
        <v>0</v>
      </c>
      <c r="I888" s="10">
        <f>VLOOKUP($A888,'[1]Post consultation'!$A:$W,9,FALSE)</f>
        <v>0</v>
      </c>
      <c r="J888" s="10" t="str">
        <f>VLOOKUP($A888,'[1]Post consultation'!$A:$W,10,FALSE)</f>
        <v>✓</v>
      </c>
      <c r="K888" s="10">
        <f>VLOOKUP($A888,'[1]Post consultation'!$A:$W,11,FALSE)</f>
        <v>0</v>
      </c>
      <c r="L888" s="10" t="str">
        <f>VLOOKUP($A888,'[1]Post consultation'!$A:$W,12,FALSE)</f>
        <v>✓</v>
      </c>
      <c r="M888" s="10">
        <f>VLOOKUP($A888,'[1]Post consultation'!$A:$W,13,FALSE)</f>
        <v>0</v>
      </c>
      <c r="N888" s="10">
        <f>VLOOKUP($A888,'[1]Post consultation'!$A:$W,14,FALSE)</f>
        <v>0</v>
      </c>
      <c r="O888" s="10">
        <f>VLOOKUP($A888,'[1]Post consultation'!$A:$W,15,FALSE)</f>
        <v>0</v>
      </c>
      <c r="P888" s="10">
        <f>VLOOKUP($A888,'[1]Post consultation'!$A:$W,16,FALSE)</f>
        <v>0</v>
      </c>
      <c r="Q888" s="10" t="str">
        <f>VLOOKUP($A888,'[1]Post consultation'!$A:$W,17,FALSE)</f>
        <v>✓</v>
      </c>
      <c r="R888" s="10">
        <f>VLOOKUP($A888,'[1]Post consultation'!$A:$W,18,FALSE)</f>
        <v>0</v>
      </c>
      <c r="S888" s="10">
        <f>VLOOKUP($A888,'[1]Post consultation'!$A:$W,19,FALSE)</f>
        <v>0</v>
      </c>
      <c r="T888" s="10">
        <f>VLOOKUP($A888,'[1]Post consultation'!$A:$W,20,FALSE)</f>
        <v>0</v>
      </c>
      <c r="U888" s="10">
        <f>VLOOKUP($A888,'[1]Post consultation'!$A:$W,21,FALSE)</f>
        <v>0</v>
      </c>
      <c r="V888" s="10">
        <f>VLOOKUP($A888,'[1]Post consultation'!$A:$W,22,FALSE)</f>
        <v>0</v>
      </c>
      <c r="W888" s="10">
        <f>VLOOKUP($A888,'[1]Post consultation'!$A:$W,23,FALSE)</f>
        <v>0</v>
      </c>
    </row>
    <row r="889" spans="1:23" x14ac:dyDescent="0.4">
      <c r="A889" s="11" t="s">
        <v>1766</v>
      </c>
      <c r="B889" s="9" t="s">
        <v>1767</v>
      </c>
      <c r="C889" s="9" t="s">
        <v>46</v>
      </c>
      <c r="D889" s="10" t="str">
        <f>VLOOKUP($A889,'[1]Post consultation'!$A:$W,4,FALSE)</f>
        <v>✓</v>
      </c>
      <c r="E889" s="10">
        <f>VLOOKUP($A889,'[1]Post consultation'!$A:$W,5,FALSE)</f>
        <v>0</v>
      </c>
      <c r="F889" s="10">
        <f>VLOOKUP($A889,'[1]Post consultation'!$A:$W,6,FALSE)</f>
        <v>0</v>
      </c>
      <c r="G889" s="10">
        <f>VLOOKUP($A889,'[1]Post consultation'!$A:$W,7,FALSE)</f>
        <v>0</v>
      </c>
      <c r="H889" s="10">
        <f>VLOOKUP($A889,'[1]Post consultation'!$A:$W,8,FALSE)</f>
        <v>0</v>
      </c>
      <c r="I889" s="10">
        <f>VLOOKUP($A889,'[1]Post consultation'!$A:$W,9,FALSE)</f>
        <v>0</v>
      </c>
      <c r="J889" s="10" t="str">
        <f>VLOOKUP($A889,'[1]Post consultation'!$A:$W,10,FALSE)</f>
        <v>✓</v>
      </c>
      <c r="K889" s="10">
        <f>VLOOKUP($A889,'[1]Post consultation'!$A:$W,11,FALSE)</f>
        <v>0</v>
      </c>
      <c r="L889" s="10" t="str">
        <f>VLOOKUP($A889,'[1]Post consultation'!$A:$W,12,FALSE)</f>
        <v>✓</v>
      </c>
      <c r="M889" s="10">
        <f>VLOOKUP($A889,'[1]Post consultation'!$A:$W,13,FALSE)</f>
        <v>0</v>
      </c>
      <c r="N889" s="10">
        <f>VLOOKUP($A889,'[1]Post consultation'!$A:$W,14,FALSE)</f>
        <v>0</v>
      </c>
      <c r="O889" s="10">
        <f>VLOOKUP($A889,'[1]Post consultation'!$A:$W,15,FALSE)</f>
        <v>0</v>
      </c>
      <c r="P889" s="10">
        <f>VLOOKUP($A889,'[1]Post consultation'!$A:$W,16,FALSE)</f>
        <v>0</v>
      </c>
      <c r="Q889" s="10" t="str">
        <f>VLOOKUP($A889,'[1]Post consultation'!$A:$W,17,FALSE)</f>
        <v>✓</v>
      </c>
      <c r="R889" s="10">
        <f>VLOOKUP($A889,'[1]Post consultation'!$A:$W,18,FALSE)</f>
        <v>0</v>
      </c>
      <c r="S889" s="10">
        <f>VLOOKUP($A889,'[1]Post consultation'!$A:$W,19,FALSE)</f>
        <v>0</v>
      </c>
      <c r="T889" s="10">
        <f>VLOOKUP($A889,'[1]Post consultation'!$A:$W,20,FALSE)</f>
        <v>0</v>
      </c>
      <c r="U889" s="10" t="str">
        <f>VLOOKUP($A889,'[1]Post consultation'!$A:$W,21,FALSE)</f>
        <v>✓</v>
      </c>
      <c r="V889" s="10" t="str">
        <f>VLOOKUP($A889,'[1]Post consultation'!$A:$W,22,FALSE)</f>
        <v>✓</v>
      </c>
      <c r="W889" s="10" t="str">
        <f>VLOOKUP($A889,'[1]Post consultation'!$A:$W,23,FALSE)</f>
        <v>✓</v>
      </c>
    </row>
    <row r="890" spans="1:23" x14ac:dyDescent="0.4">
      <c r="A890" s="11" t="s">
        <v>1768</v>
      </c>
      <c r="B890" s="9" t="s">
        <v>1769</v>
      </c>
      <c r="C890" s="9" t="s">
        <v>1729</v>
      </c>
      <c r="D890" s="10" t="str">
        <f>VLOOKUP($A890,'[1]Post consultation'!$A:$W,4,FALSE)</f>
        <v>✓</v>
      </c>
      <c r="E890" s="10">
        <f>VLOOKUP($A890,'[1]Post consultation'!$A:$W,5,FALSE)</f>
        <v>0</v>
      </c>
      <c r="F890" s="10">
        <f>VLOOKUP($A890,'[1]Post consultation'!$A:$W,6,FALSE)</f>
        <v>0</v>
      </c>
      <c r="G890" s="10">
        <f>VLOOKUP($A890,'[1]Post consultation'!$A:$W,7,FALSE)</f>
        <v>0</v>
      </c>
      <c r="H890" s="10">
        <f>VLOOKUP($A890,'[1]Post consultation'!$A:$W,8,FALSE)</f>
        <v>0</v>
      </c>
      <c r="I890" s="10">
        <f>VLOOKUP($A890,'[1]Post consultation'!$A:$W,9,FALSE)</f>
        <v>0</v>
      </c>
      <c r="J890" s="10" t="str">
        <f>VLOOKUP($A890,'[1]Post consultation'!$A:$W,10,FALSE)</f>
        <v>✓</v>
      </c>
      <c r="K890" s="10" t="str">
        <f>VLOOKUP($A890,'[1]Post consultation'!$A:$W,11,FALSE)</f>
        <v>✓</v>
      </c>
      <c r="L890" s="10" t="str">
        <f>VLOOKUP($A890,'[1]Post consultation'!$A:$W,12,FALSE)</f>
        <v>✓</v>
      </c>
      <c r="M890" s="10">
        <f>VLOOKUP($A890,'[1]Post consultation'!$A:$W,13,FALSE)</f>
        <v>0</v>
      </c>
      <c r="N890" s="10">
        <f>VLOOKUP($A890,'[1]Post consultation'!$A:$W,14,FALSE)</f>
        <v>0</v>
      </c>
      <c r="O890" s="10">
        <f>VLOOKUP($A890,'[1]Post consultation'!$A:$W,15,FALSE)</f>
        <v>0</v>
      </c>
      <c r="P890" s="10">
        <f>VLOOKUP($A890,'[1]Post consultation'!$A:$W,16,FALSE)</f>
        <v>0</v>
      </c>
      <c r="Q890" s="10" t="str">
        <f>VLOOKUP($A890,'[1]Post consultation'!$A:$W,17,FALSE)</f>
        <v>✓</v>
      </c>
      <c r="R890" s="10" t="str">
        <f>VLOOKUP($A890,'[1]Post consultation'!$A:$W,18,FALSE)</f>
        <v>✓</v>
      </c>
      <c r="S890" s="10">
        <f>VLOOKUP($A890,'[1]Post consultation'!$A:$W,19,FALSE)</f>
        <v>0</v>
      </c>
      <c r="T890" s="10">
        <f>VLOOKUP($A890,'[1]Post consultation'!$A:$W,20,FALSE)</f>
        <v>0</v>
      </c>
      <c r="U890" s="10">
        <f>VLOOKUP($A890,'[1]Post consultation'!$A:$W,21,FALSE)</f>
        <v>0</v>
      </c>
      <c r="V890" s="10">
        <f>VLOOKUP($A890,'[1]Post consultation'!$A:$W,22,FALSE)</f>
        <v>0</v>
      </c>
      <c r="W890" s="10">
        <f>VLOOKUP($A890,'[1]Post consultation'!$A:$W,23,FALSE)</f>
        <v>0</v>
      </c>
    </row>
    <row r="891" spans="1:23" x14ac:dyDescent="0.4">
      <c r="A891" s="11" t="s">
        <v>1770</v>
      </c>
      <c r="B891" s="9" t="s">
        <v>1771</v>
      </c>
      <c r="C891" s="9" t="s">
        <v>1729</v>
      </c>
      <c r="D891" s="10" t="str">
        <f>VLOOKUP($A891,'[1]Post consultation'!$A:$W,4,FALSE)</f>
        <v>✓</v>
      </c>
      <c r="E891" s="10">
        <f>VLOOKUP($A891,'[1]Post consultation'!$A:$W,5,FALSE)</f>
        <v>0</v>
      </c>
      <c r="F891" s="10">
        <f>VLOOKUP($A891,'[1]Post consultation'!$A:$W,6,FALSE)</f>
        <v>0</v>
      </c>
      <c r="G891" s="10">
        <f>VLOOKUP($A891,'[1]Post consultation'!$A:$W,7,FALSE)</f>
        <v>0</v>
      </c>
      <c r="H891" s="10">
        <f>VLOOKUP($A891,'[1]Post consultation'!$A:$W,8,FALSE)</f>
        <v>0</v>
      </c>
      <c r="I891" s="10">
        <f>VLOOKUP($A891,'[1]Post consultation'!$A:$W,9,FALSE)</f>
        <v>0</v>
      </c>
      <c r="J891" s="10" t="str">
        <f>VLOOKUP($A891,'[1]Post consultation'!$A:$W,10,FALSE)</f>
        <v>✓</v>
      </c>
      <c r="K891" s="10">
        <f>VLOOKUP($A891,'[1]Post consultation'!$A:$W,11,FALSE)</f>
        <v>0</v>
      </c>
      <c r="L891" s="10" t="str">
        <f>VLOOKUP($A891,'[1]Post consultation'!$A:$W,12,FALSE)</f>
        <v>✓</v>
      </c>
      <c r="M891" s="10">
        <f>VLOOKUP($A891,'[1]Post consultation'!$A:$W,13,FALSE)</f>
        <v>0</v>
      </c>
      <c r="N891" s="10">
        <f>VLOOKUP($A891,'[1]Post consultation'!$A:$W,14,FALSE)</f>
        <v>0</v>
      </c>
      <c r="O891" s="10">
        <f>VLOOKUP($A891,'[1]Post consultation'!$A:$W,15,FALSE)</f>
        <v>0</v>
      </c>
      <c r="P891" s="10">
        <f>VLOOKUP($A891,'[1]Post consultation'!$A:$W,16,FALSE)</f>
        <v>0</v>
      </c>
      <c r="Q891" s="10" t="str">
        <f>VLOOKUP($A891,'[1]Post consultation'!$A:$W,17,FALSE)</f>
        <v>✓</v>
      </c>
      <c r="R891" s="10">
        <f>VLOOKUP($A891,'[1]Post consultation'!$A:$W,18,FALSE)</f>
        <v>0</v>
      </c>
      <c r="S891" s="10">
        <f>VLOOKUP($A891,'[1]Post consultation'!$A:$W,19,FALSE)</f>
        <v>0</v>
      </c>
      <c r="T891" s="10">
        <f>VLOOKUP($A891,'[1]Post consultation'!$A:$W,20,FALSE)</f>
        <v>0</v>
      </c>
      <c r="U891" s="10">
        <f>VLOOKUP($A891,'[1]Post consultation'!$A:$W,21,FALSE)</f>
        <v>0</v>
      </c>
      <c r="V891" s="10">
        <f>VLOOKUP($A891,'[1]Post consultation'!$A:$W,22,FALSE)</f>
        <v>0</v>
      </c>
      <c r="W891" s="10">
        <f>VLOOKUP($A891,'[1]Post consultation'!$A:$W,23,FALSE)</f>
        <v>0</v>
      </c>
    </row>
    <row r="892" spans="1:23" x14ac:dyDescent="0.4">
      <c r="A892" s="11" t="s">
        <v>1772</v>
      </c>
      <c r="B892" s="9" t="s">
        <v>1773</v>
      </c>
      <c r="C892" s="9" t="s">
        <v>43</v>
      </c>
      <c r="D892" s="10" t="str">
        <f>VLOOKUP($A892,'[1]Post consultation'!$A:$W,4,FALSE)</f>
        <v>✓</v>
      </c>
      <c r="E892" s="10">
        <f>VLOOKUP($A892,'[1]Post consultation'!$A:$W,5,FALSE)</f>
        <v>0</v>
      </c>
      <c r="F892" s="10">
        <f>VLOOKUP($A892,'[1]Post consultation'!$A:$W,6,FALSE)</f>
        <v>0</v>
      </c>
      <c r="G892" s="10">
        <f>VLOOKUP($A892,'[1]Post consultation'!$A:$W,7,FALSE)</f>
        <v>0</v>
      </c>
      <c r="H892" s="10">
        <f>VLOOKUP($A892,'[1]Post consultation'!$A:$W,8,FALSE)</f>
        <v>0</v>
      </c>
      <c r="I892" s="10">
        <f>VLOOKUP($A892,'[1]Post consultation'!$A:$W,9,FALSE)</f>
        <v>0</v>
      </c>
      <c r="J892" s="10" t="str">
        <f>VLOOKUP($A892,'[1]Post consultation'!$A:$W,10,FALSE)</f>
        <v>✓</v>
      </c>
      <c r="K892" s="10" t="str">
        <f>VLOOKUP($A892,'[1]Post consultation'!$A:$W,11,FALSE)</f>
        <v>✓</v>
      </c>
      <c r="L892" s="10" t="str">
        <f>VLOOKUP($A892,'[1]Post consultation'!$A:$W,12,FALSE)</f>
        <v>✓</v>
      </c>
      <c r="M892" s="10">
        <f>VLOOKUP($A892,'[1]Post consultation'!$A:$W,13,FALSE)</f>
        <v>0</v>
      </c>
      <c r="N892" s="10" t="str">
        <f>VLOOKUP($A892,'[1]Post consultation'!$A:$W,14,FALSE)</f>
        <v>✓</v>
      </c>
      <c r="O892" s="10">
        <f>VLOOKUP($A892,'[1]Post consultation'!$A:$W,15,FALSE)</f>
        <v>0</v>
      </c>
      <c r="P892" s="10">
        <f>VLOOKUP($A892,'[1]Post consultation'!$A:$W,16,FALSE)</f>
        <v>0</v>
      </c>
      <c r="Q892" s="10" t="str">
        <f>VLOOKUP($A892,'[1]Post consultation'!$A:$W,17,FALSE)</f>
        <v>✓</v>
      </c>
      <c r="R892" s="10">
        <f>VLOOKUP($A892,'[1]Post consultation'!$A:$W,18,FALSE)</f>
        <v>0</v>
      </c>
      <c r="S892" s="10">
        <f>VLOOKUP($A892,'[1]Post consultation'!$A:$W,19,FALSE)</f>
        <v>0</v>
      </c>
      <c r="T892" s="10">
        <f>VLOOKUP($A892,'[1]Post consultation'!$A:$W,20,FALSE)</f>
        <v>0</v>
      </c>
      <c r="U892" s="10">
        <f>VLOOKUP($A892,'[1]Post consultation'!$A:$W,21,FALSE)</f>
        <v>0</v>
      </c>
      <c r="V892" s="10">
        <f>VLOOKUP($A892,'[1]Post consultation'!$A:$W,22,FALSE)</f>
        <v>0</v>
      </c>
      <c r="W892" s="10">
        <f>VLOOKUP($A892,'[1]Post consultation'!$A:$W,23,FALSE)</f>
        <v>0</v>
      </c>
    </row>
    <row r="893" spans="1:23" x14ac:dyDescent="0.4">
      <c r="A893" s="11" t="s">
        <v>1774</v>
      </c>
      <c r="B893" s="9" t="s">
        <v>65</v>
      </c>
      <c r="C893" s="9" t="s">
        <v>1775</v>
      </c>
      <c r="D893" s="10" t="str">
        <f>VLOOKUP($A893,'[1]Post consultation'!$A:$W,4,FALSE)</f>
        <v>✓</v>
      </c>
      <c r="E893" s="10">
        <f>VLOOKUP($A893,'[1]Post consultation'!$A:$W,5,FALSE)</f>
        <v>0</v>
      </c>
      <c r="F893" s="10">
        <f>VLOOKUP($A893,'[1]Post consultation'!$A:$W,6,FALSE)</f>
        <v>0</v>
      </c>
      <c r="G893" s="10">
        <f>VLOOKUP($A893,'[1]Post consultation'!$A:$W,7,FALSE)</f>
        <v>0</v>
      </c>
      <c r="H893" s="10">
        <f>VLOOKUP($A893,'[1]Post consultation'!$A:$W,8,FALSE)</f>
        <v>0</v>
      </c>
      <c r="I893" s="10">
        <f>VLOOKUP($A893,'[1]Post consultation'!$A:$W,9,FALSE)</f>
        <v>0</v>
      </c>
      <c r="J893" s="10" t="str">
        <f>VLOOKUP($A893,'[1]Post consultation'!$A:$W,10,FALSE)</f>
        <v>✓</v>
      </c>
      <c r="K893" s="10">
        <f>VLOOKUP($A893,'[1]Post consultation'!$A:$W,11,FALSE)</f>
        <v>0</v>
      </c>
      <c r="L893" s="10" t="str">
        <f>VLOOKUP($A893,'[1]Post consultation'!$A:$W,12,FALSE)</f>
        <v>✓</v>
      </c>
      <c r="M893" s="10">
        <f>VLOOKUP($A893,'[1]Post consultation'!$A:$W,13,FALSE)</f>
        <v>0</v>
      </c>
      <c r="N893" s="10">
        <f>VLOOKUP($A893,'[1]Post consultation'!$A:$W,14,FALSE)</f>
        <v>0</v>
      </c>
      <c r="O893" s="10">
        <f>VLOOKUP($A893,'[1]Post consultation'!$A:$W,15,FALSE)</f>
        <v>0</v>
      </c>
      <c r="P893" s="10">
        <f>VLOOKUP($A893,'[1]Post consultation'!$A:$W,16,FALSE)</f>
        <v>0</v>
      </c>
      <c r="Q893" s="10" t="str">
        <f>VLOOKUP($A893,'[1]Post consultation'!$A:$W,17,FALSE)</f>
        <v>✓</v>
      </c>
      <c r="R893" s="10">
        <f>VLOOKUP($A893,'[1]Post consultation'!$A:$W,18,FALSE)</f>
        <v>0</v>
      </c>
      <c r="S893" s="10">
        <f>VLOOKUP($A893,'[1]Post consultation'!$A:$W,19,FALSE)</f>
        <v>0</v>
      </c>
      <c r="T893" s="10">
        <f>VLOOKUP($A893,'[1]Post consultation'!$A:$W,20,FALSE)</f>
        <v>0</v>
      </c>
      <c r="U893" s="10" t="str">
        <f>VLOOKUP($A893,'[1]Post consultation'!$A:$W,21,FALSE)</f>
        <v>✓</v>
      </c>
      <c r="V893" s="10" t="str">
        <f>VLOOKUP($A893,'[1]Post consultation'!$A:$W,22,FALSE)</f>
        <v>✓</v>
      </c>
      <c r="W893" s="10" t="str">
        <f>VLOOKUP($A893,'[1]Post consultation'!$A:$W,23,FALSE)</f>
        <v>✓</v>
      </c>
    </row>
    <row r="894" spans="1:23" x14ac:dyDescent="0.4">
      <c r="A894" s="11" t="s">
        <v>1776</v>
      </c>
      <c r="B894" s="9" t="s">
        <v>1387</v>
      </c>
      <c r="C894" s="9" t="s">
        <v>1377</v>
      </c>
      <c r="D894" s="10" t="str">
        <f>VLOOKUP($A894,'[1]Post consultation'!$A:$W,4,FALSE)</f>
        <v>✓</v>
      </c>
      <c r="E894" s="10">
        <f>VLOOKUP($A894,'[1]Post consultation'!$A:$W,5,FALSE)</f>
        <v>0</v>
      </c>
      <c r="F894" s="10">
        <f>VLOOKUP($A894,'[1]Post consultation'!$A:$W,6,FALSE)</f>
        <v>0</v>
      </c>
      <c r="G894" s="10">
        <f>VLOOKUP($A894,'[1]Post consultation'!$A:$W,7,FALSE)</f>
        <v>0</v>
      </c>
      <c r="H894" s="10">
        <f>VLOOKUP($A894,'[1]Post consultation'!$A:$W,8,FALSE)</f>
        <v>0</v>
      </c>
      <c r="I894" s="10">
        <f>VLOOKUP($A894,'[1]Post consultation'!$A:$W,9,FALSE)</f>
        <v>0</v>
      </c>
      <c r="J894" s="10" t="str">
        <f>VLOOKUP($A894,'[1]Post consultation'!$A:$W,10,FALSE)</f>
        <v>✓</v>
      </c>
      <c r="K894" s="10">
        <f>VLOOKUP($A894,'[1]Post consultation'!$A:$W,11,FALSE)</f>
        <v>0</v>
      </c>
      <c r="L894" s="10" t="str">
        <f>VLOOKUP($A894,'[1]Post consultation'!$A:$W,12,FALSE)</f>
        <v>✓</v>
      </c>
      <c r="M894" s="10">
        <f>VLOOKUP($A894,'[1]Post consultation'!$A:$W,13,FALSE)</f>
        <v>0</v>
      </c>
      <c r="N894" s="10">
        <f>VLOOKUP($A894,'[1]Post consultation'!$A:$W,14,FALSE)</f>
        <v>0</v>
      </c>
      <c r="O894" s="10">
        <f>VLOOKUP($A894,'[1]Post consultation'!$A:$W,15,FALSE)</f>
        <v>0</v>
      </c>
      <c r="P894" s="10">
        <f>VLOOKUP($A894,'[1]Post consultation'!$A:$W,16,FALSE)</f>
        <v>0</v>
      </c>
      <c r="Q894" s="10" t="str">
        <f>VLOOKUP($A894,'[1]Post consultation'!$A:$W,17,FALSE)</f>
        <v>✓</v>
      </c>
      <c r="R894" s="10">
        <f>VLOOKUP($A894,'[1]Post consultation'!$A:$W,18,FALSE)</f>
        <v>0</v>
      </c>
      <c r="S894" s="10">
        <f>VLOOKUP($A894,'[1]Post consultation'!$A:$W,19,FALSE)</f>
        <v>0</v>
      </c>
      <c r="T894" s="10">
        <f>VLOOKUP($A894,'[1]Post consultation'!$A:$W,20,FALSE)</f>
        <v>0</v>
      </c>
      <c r="U894" s="10">
        <f>VLOOKUP($A894,'[1]Post consultation'!$A:$W,21,FALSE)</f>
        <v>0</v>
      </c>
      <c r="V894" s="10">
        <f>VLOOKUP($A894,'[1]Post consultation'!$A:$W,22,FALSE)</f>
        <v>0</v>
      </c>
      <c r="W894" s="10">
        <f>VLOOKUP($A894,'[1]Post consultation'!$A:$W,23,FALSE)</f>
        <v>0</v>
      </c>
    </row>
    <row r="895" spans="1:23" x14ac:dyDescent="0.4">
      <c r="A895" s="11" t="s">
        <v>1777</v>
      </c>
      <c r="B895" s="9" t="s">
        <v>1778</v>
      </c>
      <c r="C895" s="9" t="s">
        <v>1779</v>
      </c>
      <c r="D895" s="10" t="str">
        <f>VLOOKUP($A895,'[1]Post consultation'!$A:$W,4,FALSE)</f>
        <v>✓</v>
      </c>
      <c r="E895" s="10">
        <f>VLOOKUP($A895,'[1]Post consultation'!$A:$W,5,FALSE)</f>
        <v>0</v>
      </c>
      <c r="F895" s="10">
        <f>VLOOKUP($A895,'[1]Post consultation'!$A:$W,6,FALSE)</f>
        <v>0</v>
      </c>
      <c r="G895" s="10">
        <f>VLOOKUP($A895,'[1]Post consultation'!$A:$W,7,FALSE)</f>
        <v>0</v>
      </c>
      <c r="H895" s="10">
        <f>VLOOKUP($A895,'[1]Post consultation'!$A:$W,8,FALSE)</f>
        <v>0</v>
      </c>
      <c r="I895" s="10" t="str">
        <f>VLOOKUP($A895,'[1]Post consultation'!$A:$W,9,FALSE)</f>
        <v>✓</v>
      </c>
      <c r="J895" s="10" t="str">
        <f>VLOOKUP($A895,'[1]Post consultation'!$A:$W,10,FALSE)</f>
        <v>✓</v>
      </c>
      <c r="K895" s="10">
        <f>VLOOKUP($A895,'[1]Post consultation'!$A:$W,11,FALSE)</f>
        <v>0</v>
      </c>
      <c r="L895" s="10" t="str">
        <f>VLOOKUP($A895,'[1]Post consultation'!$A:$W,12,FALSE)</f>
        <v>✓</v>
      </c>
      <c r="M895" s="10">
        <f>VLOOKUP($A895,'[1]Post consultation'!$A:$W,13,FALSE)</f>
        <v>0</v>
      </c>
      <c r="N895" s="10">
        <f>VLOOKUP($A895,'[1]Post consultation'!$A:$W,14,FALSE)</f>
        <v>0</v>
      </c>
      <c r="O895" s="10">
        <f>VLOOKUP($A895,'[1]Post consultation'!$A:$W,15,FALSE)</f>
        <v>0</v>
      </c>
      <c r="P895" s="10">
        <f>VLOOKUP($A895,'[1]Post consultation'!$A:$W,16,FALSE)</f>
        <v>0</v>
      </c>
      <c r="Q895" s="10" t="str">
        <f>VLOOKUP($A895,'[1]Post consultation'!$A:$W,17,FALSE)</f>
        <v>✓</v>
      </c>
      <c r="R895" s="10">
        <f>VLOOKUP($A895,'[1]Post consultation'!$A:$W,18,FALSE)</f>
        <v>0</v>
      </c>
      <c r="S895" s="10">
        <f>VLOOKUP($A895,'[1]Post consultation'!$A:$W,19,FALSE)</f>
        <v>0</v>
      </c>
      <c r="T895" s="10">
        <f>VLOOKUP($A895,'[1]Post consultation'!$A:$W,20,FALSE)</f>
        <v>0</v>
      </c>
      <c r="U895" s="10">
        <f>VLOOKUP($A895,'[1]Post consultation'!$A:$W,21,FALSE)</f>
        <v>0</v>
      </c>
      <c r="V895" s="10">
        <f>VLOOKUP($A895,'[1]Post consultation'!$A:$W,22,FALSE)</f>
        <v>0</v>
      </c>
      <c r="W895" s="10">
        <f>VLOOKUP($A895,'[1]Post consultation'!$A:$W,23,FALSE)</f>
        <v>0</v>
      </c>
    </row>
    <row r="896" spans="1:23" x14ac:dyDescent="0.4">
      <c r="A896" s="11" t="s">
        <v>1780</v>
      </c>
      <c r="B896" s="9" t="s">
        <v>1781</v>
      </c>
      <c r="C896" s="9" t="s">
        <v>1613</v>
      </c>
      <c r="D896" s="10" t="str">
        <f>VLOOKUP($A896,'[1]Post consultation'!$A:$W,4,FALSE)</f>
        <v>✓</v>
      </c>
      <c r="E896" s="10">
        <f>VLOOKUP($A896,'[1]Post consultation'!$A:$W,5,FALSE)</f>
        <v>0</v>
      </c>
      <c r="F896" s="10">
        <f>VLOOKUP($A896,'[1]Post consultation'!$A:$W,6,FALSE)</f>
        <v>0</v>
      </c>
      <c r="G896" s="10">
        <f>VLOOKUP($A896,'[1]Post consultation'!$A:$W,7,FALSE)</f>
        <v>0</v>
      </c>
      <c r="H896" s="10">
        <f>VLOOKUP($A896,'[1]Post consultation'!$A:$W,8,FALSE)</f>
        <v>0</v>
      </c>
      <c r="I896" s="10" t="str">
        <f>VLOOKUP($A896,'[1]Post consultation'!$A:$W,9,FALSE)</f>
        <v>✓</v>
      </c>
      <c r="J896" s="10" t="str">
        <f>VLOOKUP($A896,'[1]Post consultation'!$A:$W,10,FALSE)</f>
        <v>✓</v>
      </c>
      <c r="K896" s="10">
        <f>VLOOKUP($A896,'[1]Post consultation'!$A:$W,11,FALSE)</f>
        <v>0</v>
      </c>
      <c r="L896" s="10" t="str">
        <f>VLOOKUP($A896,'[1]Post consultation'!$A:$W,12,FALSE)</f>
        <v>✓</v>
      </c>
      <c r="M896" s="10">
        <f>VLOOKUP($A896,'[1]Post consultation'!$A:$W,13,FALSE)</f>
        <v>0</v>
      </c>
      <c r="N896" s="10">
        <f>VLOOKUP($A896,'[1]Post consultation'!$A:$W,14,FALSE)</f>
        <v>0</v>
      </c>
      <c r="O896" s="10">
        <f>VLOOKUP($A896,'[1]Post consultation'!$A:$W,15,FALSE)</f>
        <v>0</v>
      </c>
      <c r="P896" s="10">
        <f>VLOOKUP($A896,'[1]Post consultation'!$A:$W,16,FALSE)</f>
        <v>0</v>
      </c>
      <c r="Q896" s="10" t="str">
        <f>VLOOKUP($A896,'[1]Post consultation'!$A:$W,17,FALSE)</f>
        <v>✓</v>
      </c>
      <c r="R896" s="10">
        <f>VLOOKUP($A896,'[1]Post consultation'!$A:$W,18,FALSE)</f>
        <v>0</v>
      </c>
      <c r="S896" s="10">
        <f>VLOOKUP($A896,'[1]Post consultation'!$A:$W,19,FALSE)</f>
        <v>0</v>
      </c>
      <c r="T896" s="10">
        <f>VLOOKUP($A896,'[1]Post consultation'!$A:$W,20,FALSE)</f>
        <v>0</v>
      </c>
      <c r="U896" s="10" t="str">
        <f>VLOOKUP($A896,'[1]Post consultation'!$A:$W,21,FALSE)</f>
        <v>✓</v>
      </c>
      <c r="V896" s="10">
        <f>VLOOKUP($A896,'[1]Post consultation'!$A:$W,22,FALSE)</f>
        <v>0</v>
      </c>
      <c r="W896" s="10">
        <f>VLOOKUP($A896,'[1]Post consultation'!$A:$W,23,FALSE)</f>
        <v>0</v>
      </c>
    </row>
    <row r="897" spans="1:23" x14ac:dyDescent="0.4">
      <c r="A897" s="11" t="s">
        <v>1782</v>
      </c>
      <c r="B897" s="9" t="s">
        <v>1783</v>
      </c>
      <c r="C897" s="9" t="s">
        <v>1616</v>
      </c>
      <c r="D897" s="10" t="str">
        <f>VLOOKUP($A897,'[1]Post consultation'!$A:$W,4,FALSE)</f>
        <v>✓</v>
      </c>
      <c r="E897" s="10">
        <f>VLOOKUP($A897,'[1]Post consultation'!$A:$W,5,FALSE)</f>
        <v>0</v>
      </c>
      <c r="F897" s="10">
        <f>VLOOKUP($A897,'[1]Post consultation'!$A:$W,6,FALSE)</f>
        <v>0</v>
      </c>
      <c r="G897" s="10">
        <f>VLOOKUP($A897,'[1]Post consultation'!$A:$W,7,FALSE)</f>
        <v>0</v>
      </c>
      <c r="H897" s="10">
        <f>VLOOKUP($A897,'[1]Post consultation'!$A:$W,8,FALSE)</f>
        <v>0</v>
      </c>
      <c r="I897" s="10" t="str">
        <f>VLOOKUP($A897,'[1]Post consultation'!$A:$W,9,FALSE)</f>
        <v>✓</v>
      </c>
      <c r="J897" s="10" t="str">
        <f>VLOOKUP($A897,'[1]Post consultation'!$A:$W,10,FALSE)</f>
        <v>✓</v>
      </c>
      <c r="K897" s="10">
        <f>VLOOKUP($A897,'[1]Post consultation'!$A:$W,11,FALSE)</f>
        <v>0</v>
      </c>
      <c r="L897" s="10" t="str">
        <f>VLOOKUP($A897,'[1]Post consultation'!$A:$W,12,FALSE)</f>
        <v>✓</v>
      </c>
      <c r="M897" s="10">
        <f>VLOOKUP($A897,'[1]Post consultation'!$A:$W,13,FALSE)</f>
        <v>0</v>
      </c>
      <c r="N897" s="10">
        <f>VLOOKUP($A897,'[1]Post consultation'!$A:$W,14,FALSE)</f>
        <v>0</v>
      </c>
      <c r="O897" s="10">
        <f>VLOOKUP($A897,'[1]Post consultation'!$A:$W,15,FALSE)</f>
        <v>0</v>
      </c>
      <c r="P897" s="10">
        <f>VLOOKUP($A897,'[1]Post consultation'!$A:$W,16,FALSE)</f>
        <v>0</v>
      </c>
      <c r="Q897" s="10" t="str">
        <f>VLOOKUP($A897,'[1]Post consultation'!$A:$W,17,FALSE)</f>
        <v>✓</v>
      </c>
      <c r="R897" s="10">
        <f>VLOOKUP($A897,'[1]Post consultation'!$A:$W,18,FALSE)</f>
        <v>0</v>
      </c>
      <c r="S897" s="10">
        <f>VLOOKUP($A897,'[1]Post consultation'!$A:$W,19,FALSE)</f>
        <v>0</v>
      </c>
      <c r="T897" s="10">
        <f>VLOOKUP($A897,'[1]Post consultation'!$A:$W,20,FALSE)</f>
        <v>0</v>
      </c>
      <c r="U897" s="10">
        <f>VLOOKUP($A897,'[1]Post consultation'!$A:$W,21,FALSE)</f>
        <v>0</v>
      </c>
      <c r="V897" s="10">
        <f>VLOOKUP($A897,'[1]Post consultation'!$A:$W,22,FALSE)</f>
        <v>0</v>
      </c>
      <c r="W897" s="10">
        <f>VLOOKUP($A897,'[1]Post consultation'!$A:$W,23,FALSE)</f>
        <v>0</v>
      </c>
    </row>
    <row r="898" spans="1:23" x14ac:dyDescent="0.4">
      <c r="A898" s="11" t="s">
        <v>1784</v>
      </c>
      <c r="B898" s="9" t="s">
        <v>1785</v>
      </c>
      <c r="C898" s="9" t="s">
        <v>1616</v>
      </c>
      <c r="D898" s="10" t="str">
        <f>VLOOKUP($A898,'[1]Post consultation'!$A:$W,4,FALSE)</f>
        <v>✓</v>
      </c>
      <c r="E898" s="10">
        <f>VLOOKUP($A898,'[1]Post consultation'!$A:$W,5,FALSE)</f>
        <v>0</v>
      </c>
      <c r="F898" s="10">
        <f>VLOOKUP($A898,'[1]Post consultation'!$A:$W,6,FALSE)</f>
        <v>0</v>
      </c>
      <c r="G898" s="10">
        <f>VLOOKUP($A898,'[1]Post consultation'!$A:$W,7,FALSE)</f>
        <v>0</v>
      </c>
      <c r="H898" s="10">
        <f>VLOOKUP($A898,'[1]Post consultation'!$A:$W,8,FALSE)</f>
        <v>0</v>
      </c>
      <c r="I898" s="10" t="str">
        <f>VLOOKUP($A898,'[1]Post consultation'!$A:$W,9,FALSE)</f>
        <v>✓</v>
      </c>
      <c r="J898" s="10" t="str">
        <f>VLOOKUP($A898,'[1]Post consultation'!$A:$W,10,FALSE)</f>
        <v>✓</v>
      </c>
      <c r="K898" s="10">
        <f>VLOOKUP($A898,'[1]Post consultation'!$A:$W,11,FALSE)</f>
        <v>0</v>
      </c>
      <c r="L898" s="10" t="str">
        <f>VLOOKUP($A898,'[1]Post consultation'!$A:$W,12,FALSE)</f>
        <v>✓</v>
      </c>
      <c r="M898" s="10">
        <f>VLOOKUP($A898,'[1]Post consultation'!$A:$W,13,FALSE)</f>
        <v>0</v>
      </c>
      <c r="N898" s="10">
        <f>VLOOKUP($A898,'[1]Post consultation'!$A:$W,14,FALSE)</f>
        <v>0</v>
      </c>
      <c r="O898" s="10">
        <f>VLOOKUP($A898,'[1]Post consultation'!$A:$W,15,FALSE)</f>
        <v>0</v>
      </c>
      <c r="P898" s="10">
        <f>VLOOKUP($A898,'[1]Post consultation'!$A:$W,16,FALSE)</f>
        <v>0</v>
      </c>
      <c r="Q898" s="10" t="str">
        <f>VLOOKUP($A898,'[1]Post consultation'!$A:$W,17,FALSE)</f>
        <v>✓</v>
      </c>
      <c r="R898" s="10">
        <f>VLOOKUP($A898,'[1]Post consultation'!$A:$W,18,FALSE)</f>
        <v>0</v>
      </c>
      <c r="S898" s="10">
        <f>VLOOKUP($A898,'[1]Post consultation'!$A:$W,19,FALSE)</f>
        <v>0</v>
      </c>
      <c r="T898" s="10">
        <f>VLOOKUP($A898,'[1]Post consultation'!$A:$W,20,FALSE)</f>
        <v>0</v>
      </c>
      <c r="U898" s="10" t="str">
        <f>VLOOKUP($A898,'[1]Post consultation'!$A:$W,21,FALSE)</f>
        <v>✓</v>
      </c>
      <c r="V898" s="10">
        <f>VLOOKUP($A898,'[1]Post consultation'!$A:$W,22,FALSE)</f>
        <v>0</v>
      </c>
      <c r="W898" s="10">
        <f>VLOOKUP($A898,'[1]Post consultation'!$A:$W,23,FALSE)</f>
        <v>0</v>
      </c>
    </row>
    <row r="899" spans="1:23" x14ac:dyDescent="0.4">
      <c r="A899" s="11" t="s">
        <v>1786</v>
      </c>
      <c r="B899" s="9" t="s">
        <v>1521</v>
      </c>
      <c r="C899" s="9" t="s">
        <v>1616</v>
      </c>
      <c r="D899" s="10" t="str">
        <f>VLOOKUP($A899,'[1]Post consultation'!$A:$W,4,FALSE)</f>
        <v>✓</v>
      </c>
      <c r="E899" s="10">
        <f>VLOOKUP($A899,'[1]Post consultation'!$A:$W,5,FALSE)</f>
        <v>0</v>
      </c>
      <c r="F899" s="10">
        <f>VLOOKUP($A899,'[1]Post consultation'!$A:$W,6,FALSE)</f>
        <v>0</v>
      </c>
      <c r="G899" s="10">
        <f>VLOOKUP($A899,'[1]Post consultation'!$A:$W,7,FALSE)</f>
        <v>0</v>
      </c>
      <c r="H899" s="10">
        <f>VLOOKUP($A899,'[1]Post consultation'!$A:$W,8,FALSE)</f>
        <v>0</v>
      </c>
      <c r="I899" s="10" t="str">
        <f>VLOOKUP($A899,'[1]Post consultation'!$A:$W,9,FALSE)</f>
        <v>✓</v>
      </c>
      <c r="J899" s="10" t="str">
        <f>VLOOKUP($A899,'[1]Post consultation'!$A:$W,10,FALSE)</f>
        <v>✓</v>
      </c>
      <c r="K899" s="10" t="str">
        <f>VLOOKUP($A899,'[1]Post consultation'!$A:$W,11,FALSE)</f>
        <v>✓</v>
      </c>
      <c r="L899" s="10" t="str">
        <f>VLOOKUP($A899,'[1]Post consultation'!$A:$W,12,FALSE)</f>
        <v>✓</v>
      </c>
      <c r="M899" s="10">
        <f>VLOOKUP($A899,'[1]Post consultation'!$A:$W,13,FALSE)</f>
        <v>0</v>
      </c>
      <c r="N899" s="10">
        <f>VLOOKUP($A899,'[1]Post consultation'!$A:$W,14,FALSE)</f>
        <v>0</v>
      </c>
      <c r="O899" s="10">
        <f>VLOOKUP($A899,'[1]Post consultation'!$A:$W,15,FALSE)</f>
        <v>0</v>
      </c>
      <c r="P899" s="10">
        <f>VLOOKUP($A899,'[1]Post consultation'!$A:$W,16,FALSE)</f>
        <v>0</v>
      </c>
      <c r="Q899" s="10" t="str">
        <f>VLOOKUP($A899,'[1]Post consultation'!$A:$W,17,FALSE)</f>
        <v>✓</v>
      </c>
      <c r="R899" s="10" t="str">
        <f>VLOOKUP($A899,'[1]Post consultation'!$A:$W,18,FALSE)</f>
        <v>✓</v>
      </c>
      <c r="S899" s="10">
        <f>VLOOKUP($A899,'[1]Post consultation'!$A:$W,19,FALSE)</f>
        <v>0</v>
      </c>
      <c r="T899" s="10">
        <f>VLOOKUP($A899,'[1]Post consultation'!$A:$W,20,FALSE)</f>
        <v>0</v>
      </c>
      <c r="U899" s="10">
        <f>VLOOKUP($A899,'[1]Post consultation'!$A:$W,21,FALSE)</f>
        <v>0</v>
      </c>
      <c r="V899" s="10">
        <f>VLOOKUP($A899,'[1]Post consultation'!$A:$W,22,FALSE)</f>
        <v>0</v>
      </c>
      <c r="W899" s="10">
        <f>VLOOKUP($A899,'[1]Post consultation'!$A:$W,23,FALSE)</f>
        <v>0</v>
      </c>
    </row>
    <row r="900" spans="1:23" x14ac:dyDescent="0.4">
      <c r="A900" s="11" t="s">
        <v>1787</v>
      </c>
      <c r="B900" s="9" t="s">
        <v>1788</v>
      </c>
      <c r="C900" s="9" t="s">
        <v>1369</v>
      </c>
      <c r="D900" s="10" t="str">
        <f>VLOOKUP($A900,'[1]Post consultation'!$A:$W,4,FALSE)</f>
        <v>✓</v>
      </c>
      <c r="E900" s="10">
        <f>VLOOKUP($A900,'[1]Post consultation'!$A:$W,5,FALSE)</f>
        <v>0</v>
      </c>
      <c r="F900" s="10">
        <f>VLOOKUP($A900,'[1]Post consultation'!$A:$W,6,FALSE)</f>
        <v>0</v>
      </c>
      <c r="G900" s="10">
        <f>VLOOKUP($A900,'[1]Post consultation'!$A:$W,7,FALSE)</f>
        <v>0</v>
      </c>
      <c r="H900" s="10">
        <f>VLOOKUP($A900,'[1]Post consultation'!$A:$W,8,FALSE)</f>
        <v>0</v>
      </c>
      <c r="I900" s="10">
        <f>VLOOKUP($A900,'[1]Post consultation'!$A:$W,9,FALSE)</f>
        <v>0</v>
      </c>
      <c r="J900" s="10" t="str">
        <f>VLOOKUP($A900,'[1]Post consultation'!$A:$W,10,FALSE)</f>
        <v>✓</v>
      </c>
      <c r="K900" s="10">
        <f>VLOOKUP($A900,'[1]Post consultation'!$A:$W,11,FALSE)</f>
        <v>0</v>
      </c>
      <c r="L900" s="10" t="str">
        <f>VLOOKUP($A900,'[1]Post consultation'!$A:$W,12,FALSE)</f>
        <v>✓</v>
      </c>
      <c r="M900" s="10">
        <f>VLOOKUP($A900,'[1]Post consultation'!$A:$W,13,FALSE)</f>
        <v>0</v>
      </c>
      <c r="N900" s="10">
        <f>VLOOKUP($A900,'[1]Post consultation'!$A:$W,14,FALSE)</f>
        <v>0</v>
      </c>
      <c r="O900" s="10">
        <f>VLOOKUP($A900,'[1]Post consultation'!$A:$W,15,FALSE)</f>
        <v>0</v>
      </c>
      <c r="P900" s="10">
        <f>VLOOKUP($A900,'[1]Post consultation'!$A:$W,16,FALSE)</f>
        <v>0</v>
      </c>
      <c r="Q900" s="10" t="str">
        <f>VLOOKUP($A900,'[1]Post consultation'!$A:$W,17,FALSE)</f>
        <v>✓</v>
      </c>
      <c r="R900" s="10">
        <f>VLOOKUP($A900,'[1]Post consultation'!$A:$W,18,FALSE)</f>
        <v>0</v>
      </c>
      <c r="S900" s="10">
        <f>VLOOKUP($A900,'[1]Post consultation'!$A:$W,19,FALSE)</f>
        <v>0</v>
      </c>
      <c r="T900" s="10">
        <f>VLOOKUP($A900,'[1]Post consultation'!$A:$W,20,FALSE)</f>
        <v>0</v>
      </c>
      <c r="U900" s="10" t="str">
        <f>VLOOKUP($A900,'[1]Post consultation'!$A:$W,21,FALSE)</f>
        <v>✓</v>
      </c>
      <c r="V900" s="10">
        <f>VLOOKUP($A900,'[1]Post consultation'!$A:$W,22,FALSE)</f>
        <v>0</v>
      </c>
      <c r="W900" s="10">
        <f>VLOOKUP($A900,'[1]Post consultation'!$A:$W,23,FALSE)</f>
        <v>0</v>
      </c>
    </row>
    <row r="901" spans="1:23" x14ac:dyDescent="0.4">
      <c r="A901" s="11" t="s">
        <v>1789</v>
      </c>
      <c r="B901" s="9" t="s">
        <v>1790</v>
      </c>
      <c r="C901" s="9" t="s">
        <v>1375</v>
      </c>
      <c r="D901" s="10" t="str">
        <f>VLOOKUP($A901,'[1]Post consultation'!$A:$W,4,FALSE)</f>
        <v>✓</v>
      </c>
      <c r="E901" s="10">
        <f>VLOOKUP($A901,'[1]Post consultation'!$A:$W,5,FALSE)</f>
        <v>0</v>
      </c>
      <c r="F901" s="10">
        <f>VLOOKUP($A901,'[1]Post consultation'!$A:$W,6,FALSE)</f>
        <v>0</v>
      </c>
      <c r="G901" s="10">
        <f>VLOOKUP($A901,'[1]Post consultation'!$A:$W,7,FALSE)</f>
        <v>0</v>
      </c>
      <c r="H901" s="10">
        <f>VLOOKUP($A901,'[1]Post consultation'!$A:$W,8,FALSE)</f>
        <v>0</v>
      </c>
      <c r="I901" s="10">
        <f>VLOOKUP($A901,'[1]Post consultation'!$A:$W,9,FALSE)</f>
        <v>0</v>
      </c>
      <c r="J901" s="10" t="str">
        <f>VLOOKUP($A901,'[1]Post consultation'!$A:$W,10,FALSE)</f>
        <v>✓</v>
      </c>
      <c r="K901" s="10">
        <f>VLOOKUP($A901,'[1]Post consultation'!$A:$W,11,FALSE)</f>
        <v>0</v>
      </c>
      <c r="L901" s="10" t="str">
        <f>VLOOKUP($A901,'[1]Post consultation'!$A:$W,12,FALSE)</f>
        <v>✓</v>
      </c>
      <c r="M901" s="10">
        <f>VLOOKUP($A901,'[1]Post consultation'!$A:$W,13,FALSE)</f>
        <v>0</v>
      </c>
      <c r="N901" s="10">
        <f>VLOOKUP($A901,'[1]Post consultation'!$A:$W,14,FALSE)</f>
        <v>0</v>
      </c>
      <c r="O901" s="10">
        <f>VLOOKUP($A901,'[1]Post consultation'!$A:$W,15,FALSE)</f>
        <v>0</v>
      </c>
      <c r="P901" s="10">
        <f>VLOOKUP($A901,'[1]Post consultation'!$A:$W,16,FALSE)</f>
        <v>0</v>
      </c>
      <c r="Q901" s="10" t="str">
        <f>VLOOKUP($A901,'[1]Post consultation'!$A:$W,17,FALSE)</f>
        <v>✓</v>
      </c>
      <c r="R901" s="10">
        <f>VLOOKUP($A901,'[1]Post consultation'!$A:$W,18,FALSE)</f>
        <v>0</v>
      </c>
      <c r="S901" s="10">
        <f>VLOOKUP($A901,'[1]Post consultation'!$A:$W,19,FALSE)</f>
        <v>0</v>
      </c>
      <c r="T901" s="10">
        <f>VLOOKUP($A901,'[1]Post consultation'!$A:$W,20,FALSE)</f>
        <v>0</v>
      </c>
      <c r="U901" s="10" t="str">
        <f>VLOOKUP($A901,'[1]Post consultation'!$A:$W,21,FALSE)</f>
        <v>✓</v>
      </c>
      <c r="V901" s="10">
        <f>VLOOKUP($A901,'[1]Post consultation'!$A:$W,22,FALSE)</f>
        <v>0</v>
      </c>
      <c r="W901" s="10">
        <f>VLOOKUP($A901,'[1]Post consultation'!$A:$W,23,FALSE)</f>
        <v>0</v>
      </c>
    </row>
    <row r="902" spans="1:23" x14ac:dyDescent="0.4">
      <c r="A902" s="11" t="s">
        <v>1791</v>
      </c>
      <c r="B902" s="9" t="s">
        <v>1792</v>
      </c>
      <c r="C902" s="9" t="s">
        <v>1375</v>
      </c>
      <c r="D902" s="10" t="str">
        <f>VLOOKUP($A902,'[1]Post consultation'!$A:$W,4,FALSE)</f>
        <v>✓</v>
      </c>
      <c r="E902" s="10">
        <f>VLOOKUP($A902,'[1]Post consultation'!$A:$W,5,FALSE)</f>
        <v>0</v>
      </c>
      <c r="F902" s="10">
        <f>VLOOKUP($A902,'[1]Post consultation'!$A:$W,6,FALSE)</f>
        <v>0</v>
      </c>
      <c r="G902" s="10">
        <f>VLOOKUP($A902,'[1]Post consultation'!$A:$W,7,FALSE)</f>
        <v>0</v>
      </c>
      <c r="H902" s="10">
        <f>VLOOKUP($A902,'[1]Post consultation'!$A:$W,8,FALSE)</f>
        <v>0</v>
      </c>
      <c r="I902" s="10" t="str">
        <f>VLOOKUP($A902,'[1]Post consultation'!$A:$W,9,FALSE)</f>
        <v>✓</v>
      </c>
      <c r="J902" s="10" t="str">
        <f>VLOOKUP($A902,'[1]Post consultation'!$A:$W,10,FALSE)</f>
        <v>✓</v>
      </c>
      <c r="K902" s="10">
        <f>VLOOKUP($A902,'[1]Post consultation'!$A:$W,11,FALSE)</f>
        <v>0</v>
      </c>
      <c r="L902" s="10" t="str">
        <f>VLOOKUP($A902,'[1]Post consultation'!$A:$W,12,FALSE)</f>
        <v>✓</v>
      </c>
      <c r="M902" s="10">
        <f>VLOOKUP($A902,'[1]Post consultation'!$A:$W,13,FALSE)</f>
        <v>0</v>
      </c>
      <c r="N902" s="10">
        <f>VLOOKUP($A902,'[1]Post consultation'!$A:$W,14,FALSE)</f>
        <v>0</v>
      </c>
      <c r="O902" s="10">
        <f>VLOOKUP($A902,'[1]Post consultation'!$A:$W,15,FALSE)</f>
        <v>0</v>
      </c>
      <c r="P902" s="10">
        <f>VLOOKUP($A902,'[1]Post consultation'!$A:$W,16,FALSE)</f>
        <v>0</v>
      </c>
      <c r="Q902" s="10" t="str">
        <f>VLOOKUP($A902,'[1]Post consultation'!$A:$W,17,FALSE)</f>
        <v>✓</v>
      </c>
      <c r="R902" s="10">
        <f>VLOOKUP($A902,'[1]Post consultation'!$A:$W,18,FALSE)</f>
        <v>0</v>
      </c>
      <c r="S902" s="10">
        <f>VLOOKUP($A902,'[1]Post consultation'!$A:$W,19,FALSE)</f>
        <v>0</v>
      </c>
      <c r="T902" s="10">
        <f>VLOOKUP($A902,'[1]Post consultation'!$A:$W,20,FALSE)</f>
        <v>0</v>
      </c>
      <c r="U902" s="10">
        <f>VLOOKUP($A902,'[1]Post consultation'!$A:$W,21,FALSE)</f>
        <v>0</v>
      </c>
      <c r="V902" s="10">
        <f>VLOOKUP($A902,'[1]Post consultation'!$A:$W,22,FALSE)</f>
        <v>0</v>
      </c>
      <c r="W902" s="10">
        <f>VLOOKUP($A902,'[1]Post consultation'!$A:$W,23,FALSE)</f>
        <v>0</v>
      </c>
    </row>
    <row r="903" spans="1:23" x14ac:dyDescent="0.4">
      <c r="A903" s="11" t="s">
        <v>1793</v>
      </c>
      <c r="B903" s="9" t="s">
        <v>1794</v>
      </c>
      <c r="C903" s="9" t="s">
        <v>1758</v>
      </c>
      <c r="D903" s="10" t="str">
        <f>VLOOKUP($A903,'[1]Post consultation'!$A:$W,4,FALSE)</f>
        <v>✓</v>
      </c>
      <c r="E903" s="10">
        <f>VLOOKUP($A903,'[1]Post consultation'!$A:$W,5,FALSE)</f>
        <v>0</v>
      </c>
      <c r="F903" s="10">
        <f>VLOOKUP($A903,'[1]Post consultation'!$A:$W,6,FALSE)</f>
        <v>0</v>
      </c>
      <c r="G903" s="10">
        <f>VLOOKUP($A903,'[1]Post consultation'!$A:$W,7,FALSE)</f>
        <v>0</v>
      </c>
      <c r="H903" s="10">
        <f>VLOOKUP($A903,'[1]Post consultation'!$A:$W,8,FALSE)</f>
        <v>0</v>
      </c>
      <c r="I903" s="10">
        <f>VLOOKUP($A903,'[1]Post consultation'!$A:$W,9,FALSE)</f>
        <v>0</v>
      </c>
      <c r="J903" s="10" t="str">
        <f>VLOOKUP($A903,'[1]Post consultation'!$A:$W,10,FALSE)</f>
        <v>✓</v>
      </c>
      <c r="K903" s="10">
        <f>VLOOKUP($A903,'[1]Post consultation'!$A:$W,11,FALSE)</f>
        <v>0</v>
      </c>
      <c r="L903" s="10" t="str">
        <f>VLOOKUP($A903,'[1]Post consultation'!$A:$W,12,FALSE)</f>
        <v>✓</v>
      </c>
      <c r="M903" s="10">
        <f>VLOOKUP($A903,'[1]Post consultation'!$A:$W,13,FALSE)</f>
        <v>0</v>
      </c>
      <c r="N903" s="10">
        <f>VLOOKUP($A903,'[1]Post consultation'!$A:$W,14,FALSE)</f>
        <v>0</v>
      </c>
      <c r="O903" s="10">
        <f>VLOOKUP($A903,'[1]Post consultation'!$A:$W,15,FALSE)</f>
        <v>0</v>
      </c>
      <c r="P903" s="10">
        <f>VLOOKUP($A903,'[1]Post consultation'!$A:$W,16,FALSE)</f>
        <v>0</v>
      </c>
      <c r="Q903" s="10" t="str">
        <f>VLOOKUP($A903,'[1]Post consultation'!$A:$W,17,FALSE)</f>
        <v>✓</v>
      </c>
      <c r="R903" s="10">
        <f>VLOOKUP($A903,'[1]Post consultation'!$A:$W,18,FALSE)</f>
        <v>0</v>
      </c>
      <c r="S903" s="10">
        <f>VLOOKUP($A903,'[1]Post consultation'!$A:$W,19,FALSE)</f>
        <v>0</v>
      </c>
      <c r="T903" s="10">
        <f>VLOOKUP($A903,'[1]Post consultation'!$A:$W,20,FALSE)</f>
        <v>0</v>
      </c>
      <c r="U903" s="10">
        <f>VLOOKUP($A903,'[1]Post consultation'!$A:$W,21,FALSE)</f>
        <v>0</v>
      </c>
      <c r="V903" s="10">
        <f>VLOOKUP($A903,'[1]Post consultation'!$A:$W,22,FALSE)</f>
        <v>0</v>
      </c>
      <c r="W903" s="10">
        <f>VLOOKUP($A903,'[1]Post consultation'!$A:$W,23,FALSE)</f>
        <v>0</v>
      </c>
    </row>
    <row r="904" spans="1:23" x14ac:dyDescent="0.4">
      <c r="A904" s="11" t="s">
        <v>1795</v>
      </c>
      <c r="B904" s="9" t="s">
        <v>1796</v>
      </c>
      <c r="C904" s="9" t="s">
        <v>1744</v>
      </c>
      <c r="D904" s="10" t="str">
        <f>VLOOKUP($A904,'[1]Post consultation'!$A:$W,4,FALSE)</f>
        <v>✓</v>
      </c>
      <c r="E904" s="10">
        <f>VLOOKUP($A904,'[1]Post consultation'!$A:$W,5,FALSE)</f>
        <v>0</v>
      </c>
      <c r="F904" s="10">
        <f>VLOOKUP($A904,'[1]Post consultation'!$A:$W,6,FALSE)</f>
        <v>0</v>
      </c>
      <c r="G904" s="10">
        <f>VLOOKUP($A904,'[1]Post consultation'!$A:$W,7,FALSE)</f>
        <v>0</v>
      </c>
      <c r="H904" s="10">
        <f>VLOOKUP($A904,'[1]Post consultation'!$A:$W,8,FALSE)</f>
        <v>0</v>
      </c>
      <c r="I904" s="10">
        <f>VLOOKUP($A904,'[1]Post consultation'!$A:$W,9,FALSE)</f>
        <v>0</v>
      </c>
      <c r="J904" s="10" t="str">
        <f>VLOOKUP($A904,'[1]Post consultation'!$A:$W,10,FALSE)</f>
        <v>✓</v>
      </c>
      <c r="K904" s="10">
        <f>VLOOKUP($A904,'[1]Post consultation'!$A:$W,11,FALSE)</f>
        <v>0</v>
      </c>
      <c r="L904" s="10" t="str">
        <f>VLOOKUP($A904,'[1]Post consultation'!$A:$W,12,FALSE)</f>
        <v>✓</v>
      </c>
      <c r="M904" s="10">
        <f>VLOOKUP($A904,'[1]Post consultation'!$A:$W,13,FALSE)</f>
        <v>0</v>
      </c>
      <c r="N904" s="10">
        <f>VLOOKUP($A904,'[1]Post consultation'!$A:$W,14,FALSE)</f>
        <v>0</v>
      </c>
      <c r="O904" s="10">
        <f>VLOOKUP($A904,'[1]Post consultation'!$A:$W,15,FALSE)</f>
        <v>0</v>
      </c>
      <c r="P904" s="10">
        <f>VLOOKUP($A904,'[1]Post consultation'!$A:$W,16,FALSE)</f>
        <v>0</v>
      </c>
      <c r="Q904" s="10" t="str">
        <f>VLOOKUP($A904,'[1]Post consultation'!$A:$W,17,FALSE)</f>
        <v>✓</v>
      </c>
      <c r="R904" s="10">
        <f>VLOOKUP($A904,'[1]Post consultation'!$A:$W,18,FALSE)</f>
        <v>0</v>
      </c>
      <c r="S904" s="10">
        <f>VLOOKUP($A904,'[1]Post consultation'!$A:$W,19,FALSE)</f>
        <v>0</v>
      </c>
      <c r="T904" s="10">
        <f>VLOOKUP($A904,'[1]Post consultation'!$A:$W,20,FALSE)</f>
        <v>0</v>
      </c>
      <c r="U904" s="10" t="str">
        <f>VLOOKUP($A904,'[1]Post consultation'!$A:$W,21,FALSE)</f>
        <v>✓</v>
      </c>
      <c r="V904" s="10" t="str">
        <f>VLOOKUP($A904,'[1]Post consultation'!$A:$W,22,FALSE)</f>
        <v>✓</v>
      </c>
      <c r="W904" s="10" t="str">
        <f>VLOOKUP($A904,'[1]Post consultation'!$A:$W,23,FALSE)</f>
        <v>✓</v>
      </c>
    </row>
    <row r="905" spans="1:23" x14ac:dyDescent="0.4">
      <c r="A905" s="11" t="s">
        <v>1797</v>
      </c>
      <c r="B905" s="9" t="s">
        <v>1798</v>
      </c>
      <c r="C905" s="9" t="s">
        <v>46</v>
      </c>
      <c r="D905" s="10" t="str">
        <f>VLOOKUP($A905,'[1]Post consultation'!$A:$W,4,FALSE)</f>
        <v>✓</v>
      </c>
      <c r="E905" s="10">
        <f>VLOOKUP($A905,'[1]Post consultation'!$A:$W,5,FALSE)</f>
        <v>0</v>
      </c>
      <c r="F905" s="10">
        <f>VLOOKUP($A905,'[1]Post consultation'!$A:$W,6,FALSE)</f>
        <v>0</v>
      </c>
      <c r="G905" s="10">
        <f>VLOOKUP($A905,'[1]Post consultation'!$A:$W,7,FALSE)</f>
        <v>0</v>
      </c>
      <c r="H905" s="10">
        <f>VLOOKUP($A905,'[1]Post consultation'!$A:$W,8,FALSE)</f>
        <v>0</v>
      </c>
      <c r="I905" s="10">
        <f>VLOOKUP($A905,'[1]Post consultation'!$A:$W,9,FALSE)</f>
        <v>0</v>
      </c>
      <c r="J905" s="10" t="str">
        <f>VLOOKUP($A905,'[1]Post consultation'!$A:$W,10,FALSE)</f>
        <v>✓</v>
      </c>
      <c r="K905" s="10" t="str">
        <f>VLOOKUP($A905,'[1]Post consultation'!$A:$W,11,FALSE)</f>
        <v>✓</v>
      </c>
      <c r="L905" s="10" t="str">
        <f>VLOOKUP($A905,'[1]Post consultation'!$A:$W,12,FALSE)</f>
        <v>✓</v>
      </c>
      <c r="M905" s="10">
        <f>VLOOKUP($A905,'[1]Post consultation'!$A:$W,13,FALSE)</f>
        <v>0</v>
      </c>
      <c r="N905" s="10">
        <f>VLOOKUP($A905,'[1]Post consultation'!$A:$W,14,FALSE)</f>
        <v>0</v>
      </c>
      <c r="O905" s="10">
        <f>VLOOKUP($A905,'[1]Post consultation'!$A:$W,15,FALSE)</f>
        <v>0</v>
      </c>
      <c r="P905" s="10">
        <f>VLOOKUP($A905,'[1]Post consultation'!$A:$W,16,FALSE)</f>
        <v>0</v>
      </c>
      <c r="Q905" s="10" t="str">
        <f>VLOOKUP($A905,'[1]Post consultation'!$A:$W,17,FALSE)</f>
        <v>✓</v>
      </c>
      <c r="R905" s="10">
        <f>VLOOKUP($A905,'[1]Post consultation'!$A:$W,18,FALSE)</f>
        <v>0</v>
      </c>
      <c r="S905" s="10">
        <f>VLOOKUP($A905,'[1]Post consultation'!$A:$W,19,FALSE)</f>
        <v>0</v>
      </c>
      <c r="T905" s="10">
        <f>VLOOKUP($A905,'[1]Post consultation'!$A:$W,20,FALSE)</f>
        <v>0</v>
      </c>
      <c r="U905" s="10" t="str">
        <f>VLOOKUP($A905,'[1]Post consultation'!$A:$W,21,FALSE)</f>
        <v>✓</v>
      </c>
      <c r="V905" s="10" t="str">
        <f>VLOOKUP($A905,'[1]Post consultation'!$A:$W,22,FALSE)</f>
        <v>✓</v>
      </c>
      <c r="W905" s="10" t="str">
        <f>VLOOKUP($A905,'[1]Post consultation'!$A:$W,23,FALSE)</f>
        <v>✓</v>
      </c>
    </row>
    <row r="906" spans="1:23" x14ac:dyDescent="0.4">
      <c r="A906" s="11" t="s">
        <v>1799</v>
      </c>
      <c r="B906" s="9" t="s">
        <v>1800</v>
      </c>
      <c r="C906" s="9" t="s">
        <v>46</v>
      </c>
      <c r="D906" s="10" t="str">
        <f>VLOOKUP($A906,'[1]Post consultation'!$A:$W,4,FALSE)</f>
        <v>✓</v>
      </c>
      <c r="E906" s="10">
        <f>VLOOKUP($A906,'[1]Post consultation'!$A:$W,5,FALSE)</f>
        <v>0</v>
      </c>
      <c r="F906" s="10">
        <f>VLOOKUP($A906,'[1]Post consultation'!$A:$W,6,FALSE)</f>
        <v>0</v>
      </c>
      <c r="G906" s="10">
        <f>VLOOKUP($A906,'[1]Post consultation'!$A:$W,7,FALSE)</f>
        <v>0</v>
      </c>
      <c r="H906" s="10">
        <f>VLOOKUP($A906,'[1]Post consultation'!$A:$W,8,FALSE)</f>
        <v>0</v>
      </c>
      <c r="I906" s="10" t="str">
        <f>VLOOKUP($A906,'[1]Post consultation'!$A:$W,9,FALSE)</f>
        <v>✓</v>
      </c>
      <c r="J906" s="10" t="str">
        <f>VLOOKUP($A906,'[1]Post consultation'!$A:$W,10,FALSE)</f>
        <v>✓</v>
      </c>
      <c r="K906" s="10" t="str">
        <f>VLOOKUP($A906,'[1]Post consultation'!$A:$W,11,FALSE)</f>
        <v>✓</v>
      </c>
      <c r="L906" s="10" t="str">
        <f>VLOOKUP($A906,'[1]Post consultation'!$A:$W,12,FALSE)</f>
        <v>✓</v>
      </c>
      <c r="M906" s="10">
        <f>VLOOKUP($A906,'[1]Post consultation'!$A:$W,13,FALSE)</f>
        <v>0</v>
      </c>
      <c r="N906" s="10" t="str">
        <f>VLOOKUP($A906,'[1]Post consultation'!$A:$W,14,FALSE)</f>
        <v>✓</v>
      </c>
      <c r="O906" s="10">
        <f>VLOOKUP($A906,'[1]Post consultation'!$A:$W,15,FALSE)</f>
        <v>0</v>
      </c>
      <c r="P906" s="10">
        <f>VLOOKUP($A906,'[1]Post consultation'!$A:$W,16,FALSE)</f>
        <v>0</v>
      </c>
      <c r="Q906" s="10" t="str">
        <f>VLOOKUP($A906,'[1]Post consultation'!$A:$W,17,FALSE)</f>
        <v>✓</v>
      </c>
      <c r="R906" s="10">
        <f>VLOOKUP($A906,'[1]Post consultation'!$A:$W,18,FALSE)</f>
        <v>0</v>
      </c>
      <c r="S906" s="10" t="str">
        <f>VLOOKUP($A906,'[1]Post consultation'!$A:$W,19,FALSE)</f>
        <v>✓</v>
      </c>
      <c r="T906" s="10">
        <f>VLOOKUP($A906,'[1]Post consultation'!$A:$W,20,FALSE)</f>
        <v>0</v>
      </c>
      <c r="U906" s="10">
        <f>VLOOKUP($A906,'[1]Post consultation'!$A:$W,21,FALSE)</f>
        <v>0</v>
      </c>
      <c r="V906" s="10">
        <f>VLOOKUP($A906,'[1]Post consultation'!$A:$W,22,FALSE)</f>
        <v>0</v>
      </c>
      <c r="W906" s="10">
        <f>VLOOKUP($A906,'[1]Post consultation'!$A:$W,23,FALSE)</f>
        <v>0</v>
      </c>
    </row>
    <row r="907" spans="1:23" x14ac:dyDescent="0.4">
      <c r="A907" s="11" t="s">
        <v>1801</v>
      </c>
      <c r="B907" s="9" t="s">
        <v>1802</v>
      </c>
      <c r="C907" s="9" t="s">
        <v>46</v>
      </c>
      <c r="D907" s="10" t="str">
        <f>VLOOKUP($A907,'[1]Post consultation'!$A:$W,4,FALSE)</f>
        <v>✓</v>
      </c>
      <c r="E907" s="10">
        <f>VLOOKUP($A907,'[1]Post consultation'!$A:$W,5,FALSE)</f>
        <v>0</v>
      </c>
      <c r="F907" s="10" t="str">
        <f>VLOOKUP($A907,'[1]Post consultation'!$A:$W,6,FALSE)</f>
        <v>✓</v>
      </c>
      <c r="G907" s="10">
        <f>VLOOKUP($A907,'[1]Post consultation'!$A:$W,7,FALSE)</f>
        <v>0</v>
      </c>
      <c r="H907" s="10">
        <f>VLOOKUP($A907,'[1]Post consultation'!$A:$W,8,FALSE)</f>
        <v>0</v>
      </c>
      <c r="I907" s="10" t="str">
        <f>VLOOKUP($A907,'[1]Post consultation'!$A:$W,9,FALSE)</f>
        <v>✓</v>
      </c>
      <c r="J907" s="10" t="str">
        <f>VLOOKUP($A907,'[1]Post consultation'!$A:$W,10,FALSE)</f>
        <v>✓</v>
      </c>
      <c r="K907" s="10" t="str">
        <f>VLOOKUP($A907,'[1]Post consultation'!$A:$W,11,FALSE)</f>
        <v>✓</v>
      </c>
      <c r="L907" s="10" t="str">
        <f>VLOOKUP($A907,'[1]Post consultation'!$A:$W,12,FALSE)</f>
        <v>✓</v>
      </c>
      <c r="M907" s="10">
        <f>VLOOKUP($A907,'[1]Post consultation'!$A:$W,13,FALSE)</f>
        <v>0</v>
      </c>
      <c r="N907" s="10" t="str">
        <f>VLOOKUP($A907,'[1]Post consultation'!$A:$W,14,FALSE)</f>
        <v>✓</v>
      </c>
      <c r="O907" s="10" t="str">
        <f>VLOOKUP($A907,'[1]Post consultation'!$A:$W,15,FALSE)</f>
        <v>✓</v>
      </c>
      <c r="P907" s="10">
        <f>VLOOKUP($A907,'[1]Post consultation'!$A:$W,16,FALSE)</f>
        <v>0</v>
      </c>
      <c r="Q907" s="10" t="str">
        <f>VLOOKUP($A907,'[1]Post consultation'!$A:$W,17,FALSE)</f>
        <v>✓</v>
      </c>
      <c r="R907" s="10">
        <f>VLOOKUP($A907,'[1]Post consultation'!$A:$W,18,FALSE)</f>
        <v>0</v>
      </c>
      <c r="S907" s="10">
        <f>VLOOKUP($A907,'[1]Post consultation'!$A:$W,19,FALSE)</f>
        <v>0</v>
      </c>
      <c r="T907" s="10">
        <f>VLOOKUP($A907,'[1]Post consultation'!$A:$W,20,FALSE)</f>
        <v>0</v>
      </c>
      <c r="U907" s="10" t="str">
        <f>VLOOKUP($A907,'[1]Post consultation'!$A:$W,21,FALSE)</f>
        <v>✓</v>
      </c>
      <c r="V907" s="10" t="str">
        <f>VLOOKUP($A907,'[1]Post consultation'!$A:$W,22,FALSE)</f>
        <v>✓</v>
      </c>
      <c r="W907" s="10" t="str">
        <f>VLOOKUP($A907,'[1]Post consultation'!$A:$W,23,FALSE)</f>
        <v>✓</v>
      </c>
    </row>
    <row r="908" spans="1:23" x14ac:dyDescent="0.4">
      <c r="A908" s="11" t="s">
        <v>1803</v>
      </c>
      <c r="B908" s="9" t="s">
        <v>1804</v>
      </c>
      <c r="C908" s="9" t="s">
        <v>46</v>
      </c>
      <c r="D908" s="10" t="str">
        <f>VLOOKUP($A908,'[1]Post consultation'!$A:$W,4,FALSE)</f>
        <v>✓</v>
      </c>
      <c r="E908" s="10">
        <f>VLOOKUP($A908,'[1]Post consultation'!$A:$W,5,FALSE)</f>
        <v>0</v>
      </c>
      <c r="F908" s="10">
        <f>VLOOKUP($A908,'[1]Post consultation'!$A:$W,6,FALSE)</f>
        <v>0</v>
      </c>
      <c r="G908" s="10">
        <f>VLOOKUP($A908,'[1]Post consultation'!$A:$W,7,FALSE)</f>
        <v>0</v>
      </c>
      <c r="H908" s="10">
        <f>VLOOKUP($A908,'[1]Post consultation'!$A:$W,8,FALSE)</f>
        <v>0</v>
      </c>
      <c r="I908" s="10" t="str">
        <f>VLOOKUP($A908,'[1]Post consultation'!$A:$W,9,FALSE)</f>
        <v>✓</v>
      </c>
      <c r="J908" s="10" t="str">
        <f>VLOOKUP($A908,'[1]Post consultation'!$A:$W,10,FALSE)</f>
        <v>✓</v>
      </c>
      <c r="K908" s="10" t="str">
        <f>VLOOKUP($A908,'[1]Post consultation'!$A:$W,11,FALSE)</f>
        <v>✓</v>
      </c>
      <c r="L908" s="10" t="str">
        <f>VLOOKUP($A908,'[1]Post consultation'!$A:$W,12,FALSE)</f>
        <v>✓</v>
      </c>
      <c r="M908" s="10">
        <f>VLOOKUP($A908,'[1]Post consultation'!$A:$W,13,FALSE)</f>
        <v>0</v>
      </c>
      <c r="N908" s="10">
        <f>VLOOKUP($A908,'[1]Post consultation'!$A:$W,14,FALSE)</f>
        <v>0</v>
      </c>
      <c r="O908" s="10">
        <f>VLOOKUP($A908,'[1]Post consultation'!$A:$W,15,FALSE)</f>
        <v>0</v>
      </c>
      <c r="P908" s="10">
        <f>VLOOKUP($A908,'[1]Post consultation'!$A:$W,16,FALSE)</f>
        <v>0</v>
      </c>
      <c r="Q908" s="10" t="str">
        <f>VLOOKUP($A908,'[1]Post consultation'!$A:$W,17,FALSE)</f>
        <v>✓</v>
      </c>
      <c r="R908" s="10" t="str">
        <f>VLOOKUP($A908,'[1]Post consultation'!$A:$W,18,FALSE)</f>
        <v>✓</v>
      </c>
      <c r="S908" s="10">
        <f>VLOOKUP($A908,'[1]Post consultation'!$A:$W,19,FALSE)</f>
        <v>0</v>
      </c>
      <c r="T908" s="10">
        <f>VLOOKUP($A908,'[1]Post consultation'!$A:$W,20,FALSE)</f>
        <v>0</v>
      </c>
      <c r="U908" s="10" t="str">
        <f>VLOOKUP($A908,'[1]Post consultation'!$A:$W,21,FALSE)</f>
        <v>✓</v>
      </c>
      <c r="V908" s="10">
        <f>VLOOKUP($A908,'[1]Post consultation'!$A:$W,22,FALSE)</f>
        <v>0</v>
      </c>
      <c r="W908" s="10">
        <f>VLOOKUP($A908,'[1]Post consultation'!$A:$W,23,FALSE)</f>
        <v>0</v>
      </c>
    </row>
    <row r="909" spans="1:23" x14ac:dyDescent="0.4">
      <c r="A909" s="11" t="s">
        <v>1805</v>
      </c>
      <c r="B909" s="9" t="s">
        <v>1806</v>
      </c>
      <c r="C909" s="9" t="s">
        <v>46</v>
      </c>
      <c r="D909" s="10" t="str">
        <f>VLOOKUP($A909,'[1]Post consultation'!$A:$W,4,FALSE)</f>
        <v>✓</v>
      </c>
      <c r="E909" s="10">
        <f>VLOOKUP($A909,'[1]Post consultation'!$A:$W,5,FALSE)</f>
        <v>0</v>
      </c>
      <c r="F909" s="10" t="str">
        <f>VLOOKUP($A909,'[1]Post consultation'!$A:$W,6,FALSE)</f>
        <v>✓</v>
      </c>
      <c r="G909" s="10">
        <f>VLOOKUP($A909,'[1]Post consultation'!$A:$W,7,FALSE)</f>
        <v>0</v>
      </c>
      <c r="H909" s="10">
        <f>VLOOKUP($A909,'[1]Post consultation'!$A:$W,8,FALSE)</f>
        <v>0</v>
      </c>
      <c r="I909" s="10" t="str">
        <f>VLOOKUP($A909,'[1]Post consultation'!$A:$W,9,FALSE)</f>
        <v>✓</v>
      </c>
      <c r="J909" s="10" t="str">
        <f>VLOOKUP($A909,'[1]Post consultation'!$A:$W,10,FALSE)</f>
        <v>✓</v>
      </c>
      <c r="K909" s="10">
        <f>VLOOKUP($A909,'[1]Post consultation'!$A:$W,11,FALSE)</f>
        <v>0</v>
      </c>
      <c r="L909" s="10" t="str">
        <f>VLOOKUP($A909,'[1]Post consultation'!$A:$W,12,FALSE)</f>
        <v>✓</v>
      </c>
      <c r="M909" s="10">
        <f>VLOOKUP($A909,'[1]Post consultation'!$A:$W,13,FALSE)</f>
        <v>0</v>
      </c>
      <c r="N909" s="10">
        <f>VLOOKUP($A909,'[1]Post consultation'!$A:$W,14,FALSE)</f>
        <v>0</v>
      </c>
      <c r="O909" s="10">
        <f>VLOOKUP($A909,'[1]Post consultation'!$A:$W,15,FALSE)</f>
        <v>0</v>
      </c>
      <c r="P909" s="10">
        <f>VLOOKUP($A909,'[1]Post consultation'!$A:$W,16,FALSE)</f>
        <v>0</v>
      </c>
      <c r="Q909" s="10" t="str">
        <f>VLOOKUP($A909,'[1]Post consultation'!$A:$W,17,FALSE)</f>
        <v>✓</v>
      </c>
      <c r="R909" s="10">
        <f>VLOOKUP($A909,'[1]Post consultation'!$A:$W,18,FALSE)</f>
        <v>0</v>
      </c>
      <c r="S909" s="10" t="str">
        <f>VLOOKUP($A909,'[1]Post consultation'!$A:$W,19,FALSE)</f>
        <v>✓</v>
      </c>
      <c r="T909" s="10">
        <f>VLOOKUP($A909,'[1]Post consultation'!$A:$W,20,FALSE)</f>
        <v>0</v>
      </c>
      <c r="U909" s="10">
        <f>VLOOKUP($A909,'[1]Post consultation'!$A:$W,21,FALSE)</f>
        <v>0</v>
      </c>
      <c r="V909" s="10">
        <f>VLOOKUP($A909,'[1]Post consultation'!$A:$W,22,FALSE)</f>
        <v>0</v>
      </c>
      <c r="W909" s="10">
        <f>VLOOKUP($A909,'[1]Post consultation'!$A:$W,23,FALSE)</f>
        <v>0</v>
      </c>
    </row>
    <row r="910" spans="1:23" x14ac:dyDescent="0.4">
      <c r="A910" s="11" t="s">
        <v>1807</v>
      </c>
      <c r="B910" s="9" t="s">
        <v>1808</v>
      </c>
      <c r="C910" s="9" t="s">
        <v>1809</v>
      </c>
      <c r="D910" s="10" t="str">
        <f>VLOOKUP($A910,'[1]Post consultation'!$A:$W,4,FALSE)</f>
        <v>✓</v>
      </c>
      <c r="E910" s="10">
        <f>VLOOKUP($A910,'[1]Post consultation'!$A:$W,5,FALSE)</f>
        <v>0</v>
      </c>
      <c r="F910" s="10">
        <f>VLOOKUP($A910,'[1]Post consultation'!$A:$W,6,FALSE)</f>
        <v>0</v>
      </c>
      <c r="G910" s="10">
        <f>VLOOKUP($A910,'[1]Post consultation'!$A:$W,7,FALSE)</f>
        <v>0</v>
      </c>
      <c r="H910" s="10">
        <f>VLOOKUP($A910,'[1]Post consultation'!$A:$W,8,FALSE)</f>
        <v>0</v>
      </c>
      <c r="I910" s="10">
        <f>VLOOKUP($A910,'[1]Post consultation'!$A:$W,9,FALSE)</f>
        <v>0</v>
      </c>
      <c r="J910" s="10" t="str">
        <f>VLOOKUP($A910,'[1]Post consultation'!$A:$W,10,FALSE)</f>
        <v>✓</v>
      </c>
      <c r="K910" s="10">
        <f>VLOOKUP($A910,'[1]Post consultation'!$A:$W,11,FALSE)</f>
        <v>0</v>
      </c>
      <c r="L910" s="10" t="str">
        <f>VLOOKUP($A910,'[1]Post consultation'!$A:$W,12,FALSE)</f>
        <v>✓</v>
      </c>
      <c r="M910" s="10">
        <f>VLOOKUP($A910,'[1]Post consultation'!$A:$W,13,FALSE)</f>
        <v>0</v>
      </c>
      <c r="N910" s="10">
        <f>VLOOKUP($A910,'[1]Post consultation'!$A:$W,14,FALSE)</f>
        <v>0</v>
      </c>
      <c r="O910" s="10">
        <f>VLOOKUP($A910,'[1]Post consultation'!$A:$W,15,FALSE)</f>
        <v>0</v>
      </c>
      <c r="P910" s="10">
        <f>VLOOKUP($A910,'[1]Post consultation'!$A:$W,16,FALSE)</f>
        <v>0</v>
      </c>
      <c r="Q910" s="10" t="str">
        <f>VLOOKUP($A910,'[1]Post consultation'!$A:$W,17,FALSE)</f>
        <v>✓</v>
      </c>
      <c r="R910" s="10">
        <f>VLOOKUP($A910,'[1]Post consultation'!$A:$W,18,FALSE)</f>
        <v>0</v>
      </c>
      <c r="S910" s="10">
        <f>VLOOKUP($A910,'[1]Post consultation'!$A:$W,19,FALSE)</f>
        <v>0</v>
      </c>
      <c r="T910" s="10">
        <f>VLOOKUP($A910,'[1]Post consultation'!$A:$W,20,FALSE)</f>
        <v>0</v>
      </c>
      <c r="U910" s="10">
        <f>VLOOKUP($A910,'[1]Post consultation'!$A:$W,21,FALSE)</f>
        <v>0</v>
      </c>
      <c r="V910" s="10">
        <f>VLOOKUP($A910,'[1]Post consultation'!$A:$W,22,FALSE)</f>
        <v>0</v>
      </c>
      <c r="W910" s="10">
        <f>VLOOKUP($A910,'[1]Post consultation'!$A:$W,23,FALSE)</f>
        <v>0</v>
      </c>
    </row>
    <row r="911" spans="1:23" x14ac:dyDescent="0.4">
      <c r="A911" s="11" t="s">
        <v>1810</v>
      </c>
      <c r="B911" s="9" t="s">
        <v>1811</v>
      </c>
      <c r="C911" s="9" t="s">
        <v>1809</v>
      </c>
      <c r="D911" s="10" t="str">
        <f>VLOOKUP($A911,'[1]Post consultation'!$A:$W,4,FALSE)</f>
        <v>✓</v>
      </c>
      <c r="E911" s="10">
        <f>VLOOKUP($A911,'[1]Post consultation'!$A:$W,5,FALSE)</f>
        <v>0</v>
      </c>
      <c r="F911" s="10">
        <f>VLOOKUP($A911,'[1]Post consultation'!$A:$W,6,FALSE)</f>
        <v>0</v>
      </c>
      <c r="G911" s="10">
        <f>VLOOKUP($A911,'[1]Post consultation'!$A:$W,7,FALSE)</f>
        <v>0</v>
      </c>
      <c r="H911" s="10">
        <f>VLOOKUP($A911,'[1]Post consultation'!$A:$W,8,FALSE)</f>
        <v>0</v>
      </c>
      <c r="I911" s="10">
        <f>VLOOKUP($A911,'[1]Post consultation'!$A:$W,9,FALSE)</f>
        <v>0</v>
      </c>
      <c r="J911" s="10" t="str">
        <f>VLOOKUP($A911,'[1]Post consultation'!$A:$W,10,FALSE)</f>
        <v>✓</v>
      </c>
      <c r="K911" s="10">
        <f>VLOOKUP($A911,'[1]Post consultation'!$A:$W,11,FALSE)</f>
        <v>0</v>
      </c>
      <c r="L911" s="10" t="str">
        <f>VLOOKUP($A911,'[1]Post consultation'!$A:$W,12,FALSE)</f>
        <v>✓</v>
      </c>
      <c r="M911" s="10">
        <f>VLOOKUP($A911,'[1]Post consultation'!$A:$W,13,FALSE)</f>
        <v>0</v>
      </c>
      <c r="N911" s="10">
        <f>VLOOKUP($A911,'[1]Post consultation'!$A:$W,14,FALSE)</f>
        <v>0</v>
      </c>
      <c r="O911" s="10">
        <f>VLOOKUP($A911,'[1]Post consultation'!$A:$W,15,FALSE)</f>
        <v>0</v>
      </c>
      <c r="P911" s="10">
        <f>VLOOKUP($A911,'[1]Post consultation'!$A:$W,16,FALSE)</f>
        <v>0</v>
      </c>
      <c r="Q911" s="10" t="str">
        <f>VLOOKUP($A911,'[1]Post consultation'!$A:$W,17,FALSE)</f>
        <v>✓</v>
      </c>
      <c r="R911" s="10">
        <f>VLOOKUP($A911,'[1]Post consultation'!$A:$W,18,FALSE)</f>
        <v>0</v>
      </c>
      <c r="S911" s="10">
        <f>VLOOKUP($A911,'[1]Post consultation'!$A:$W,19,FALSE)</f>
        <v>0</v>
      </c>
      <c r="T911" s="10">
        <f>VLOOKUP($A911,'[1]Post consultation'!$A:$W,20,FALSE)</f>
        <v>0</v>
      </c>
      <c r="U911" s="10">
        <f>VLOOKUP($A911,'[1]Post consultation'!$A:$W,21,FALSE)</f>
        <v>0</v>
      </c>
      <c r="V911" s="10">
        <f>VLOOKUP($A911,'[1]Post consultation'!$A:$W,22,FALSE)</f>
        <v>0</v>
      </c>
      <c r="W911" s="10">
        <f>VLOOKUP($A911,'[1]Post consultation'!$A:$W,23,FALSE)</f>
        <v>0</v>
      </c>
    </row>
    <row r="912" spans="1:23" x14ac:dyDescent="0.4">
      <c r="A912" s="11" t="s">
        <v>1812</v>
      </c>
      <c r="B912" s="9" t="s">
        <v>1813</v>
      </c>
      <c r="C912" s="9" t="s">
        <v>1456</v>
      </c>
      <c r="D912" s="10" t="str">
        <f>VLOOKUP($A912,'[1]Post consultation'!$A:$W,4,FALSE)</f>
        <v>✓</v>
      </c>
      <c r="E912" s="10">
        <f>VLOOKUP($A912,'[1]Post consultation'!$A:$W,5,FALSE)</f>
        <v>0</v>
      </c>
      <c r="F912" s="10">
        <f>VLOOKUP($A912,'[1]Post consultation'!$A:$W,6,FALSE)</f>
        <v>0</v>
      </c>
      <c r="G912" s="10">
        <f>VLOOKUP($A912,'[1]Post consultation'!$A:$W,7,FALSE)</f>
        <v>0</v>
      </c>
      <c r="H912" s="10">
        <f>VLOOKUP($A912,'[1]Post consultation'!$A:$W,8,FALSE)</f>
        <v>0</v>
      </c>
      <c r="I912" s="10">
        <f>VLOOKUP($A912,'[1]Post consultation'!$A:$W,9,FALSE)</f>
        <v>0</v>
      </c>
      <c r="J912" s="10" t="str">
        <f>VLOOKUP($A912,'[1]Post consultation'!$A:$W,10,FALSE)</f>
        <v>✓</v>
      </c>
      <c r="K912" s="10">
        <f>VLOOKUP($A912,'[1]Post consultation'!$A:$W,11,FALSE)</f>
        <v>0</v>
      </c>
      <c r="L912" s="10" t="str">
        <f>VLOOKUP($A912,'[1]Post consultation'!$A:$W,12,FALSE)</f>
        <v>✓</v>
      </c>
      <c r="M912" s="10">
        <f>VLOOKUP($A912,'[1]Post consultation'!$A:$W,13,FALSE)</f>
        <v>0</v>
      </c>
      <c r="N912" s="10">
        <f>VLOOKUP($A912,'[1]Post consultation'!$A:$W,14,FALSE)</f>
        <v>0</v>
      </c>
      <c r="O912" s="10">
        <f>VLOOKUP($A912,'[1]Post consultation'!$A:$W,15,FALSE)</f>
        <v>0</v>
      </c>
      <c r="P912" s="10">
        <f>VLOOKUP($A912,'[1]Post consultation'!$A:$W,16,FALSE)</f>
        <v>0</v>
      </c>
      <c r="Q912" s="10" t="str">
        <f>VLOOKUP($A912,'[1]Post consultation'!$A:$W,17,FALSE)</f>
        <v>✓</v>
      </c>
      <c r="R912" s="10">
        <f>VLOOKUP($A912,'[1]Post consultation'!$A:$W,18,FALSE)</f>
        <v>0</v>
      </c>
      <c r="S912" s="10">
        <f>VLOOKUP($A912,'[1]Post consultation'!$A:$W,19,FALSE)</f>
        <v>0</v>
      </c>
      <c r="T912" s="10">
        <f>VLOOKUP($A912,'[1]Post consultation'!$A:$W,20,FALSE)</f>
        <v>0</v>
      </c>
      <c r="U912" s="10">
        <f>VLOOKUP($A912,'[1]Post consultation'!$A:$W,21,FALSE)</f>
        <v>0</v>
      </c>
      <c r="V912" s="10">
        <f>VLOOKUP($A912,'[1]Post consultation'!$A:$W,22,FALSE)</f>
        <v>0</v>
      </c>
      <c r="W912" s="10">
        <f>VLOOKUP($A912,'[1]Post consultation'!$A:$W,23,FALSE)</f>
        <v>0</v>
      </c>
    </row>
    <row r="913" spans="1:23" x14ac:dyDescent="0.4">
      <c r="A913" s="11" t="s">
        <v>1814</v>
      </c>
      <c r="B913" s="9" t="s">
        <v>1815</v>
      </c>
      <c r="C913" s="9" t="s">
        <v>1775</v>
      </c>
      <c r="D913" s="10" t="str">
        <f>VLOOKUP($A913,'[1]Post consultation'!$A:$W,4,FALSE)</f>
        <v>✓</v>
      </c>
      <c r="E913" s="10">
        <f>VLOOKUP($A913,'[1]Post consultation'!$A:$W,5,FALSE)</f>
        <v>0</v>
      </c>
      <c r="F913" s="10">
        <f>VLOOKUP($A913,'[1]Post consultation'!$A:$W,6,FALSE)</f>
        <v>0</v>
      </c>
      <c r="G913" s="10">
        <f>VLOOKUP($A913,'[1]Post consultation'!$A:$W,7,FALSE)</f>
        <v>0</v>
      </c>
      <c r="H913" s="10">
        <f>VLOOKUP($A913,'[1]Post consultation'!$A:$W,8,FALSE)</f>
        <v>0</v>
      </c>
      <c r="I913" s="10">
        <f>VLOOKUP($A913,'[1]Post consultation'!$A:$W,9,FALSE)</f>
        <v>0</v>
      </c>
      <c r="J913" s="10" t="str">
        <f>VLOOKUP($A913,'[1]Post consultation'!$A:$W,10,FALSE)</f>
        <v>✓</v>
      </c>
      <c r="K913" s="10">
        <f>VLOOKUP($A913,'[1]Post consultation'!$A:$W,11,FALSE)</f>
        <v>0</v>
      </c>
      <c r="L913" s="10" t="str">
        <f>VLOOKUP($A913,'[1]Post consultation'!$A:$W,12,FALSE)</f>
        <v>✓</v>
      </c>
      <c r="M913" s="10">
        <f>VLOOKUP($A913,'[1]Post consultation'!$A:$W,13,FALSE)</f>
        <v>0</v>
      </c>
      <c r="N913" s="10">
        <f>VLOOKUP($A913,'[1]Post consultation'!$A:$W,14,FALSE)</f>
        <v>0</v>
      </c>
      <c r="O913" s="10">
        <f>VLOOKUP($A913,'[1]Post consultation'!$A:$W,15,FALSE)</f>
        <v>0</v>
      </c>
      <c r="P913" s="10">
        <f>VLOOKUP($A913,'[1]Post consultation'!$A:$W,16,FALSE)</f>
        <v>0</v>
      </c>
      <c r="Q913" s="10" t="str">
        <f>VLOOKUP($A913,'[1]Post consultation'!$A:$W,17,FALSE)</f>
        <v>✓</v>
      </c>
      <c r="R913" s="10">
        <f>VLOOKUP($A913,'[1]Post consultation'!$A:$W,18,FALSE)</f>
        <v>0</v>
      </c>
      <c r="S913" s="10">
        <f>VLOOKUP($A913,'[1]Post consultation'!$A:$W,19,FALSE)</f>
        <v>0</v>
      </c>
      <c r="T913" s="10">
        <f>VLOOKUP($A913,'[1]Post consultation'!$A:$W,20,FALSE)</f>
        <v>0</v>
      </c>
      <c r="U913" s="10" t="str">
        <f>VLOOKUP($A913,'[1]Post consultation'!$A:$W,21,FALSE)</f>
        <v>✓</v>
      </c>
      <c r="V913" s="10" t="str">
        <f>VLOOKUP($A913,'[1]Post consultation'!$A:$W,22,FALSE)</f>
        <v>✓</v>
      </c>
      <c r="W913" s="10" t="str">
        <f>VLOOKUP($A913,'[1]Post consultation'!$A:$W,23,FALSE)</f>
        <v>✓</v>
      </c>
    </row>
    <row r="914" spans="1:23" x14ac:dyDescent="0.4">
      <c r="A914" s="11" t="s">
        <v>1816</v>
      </c>
      <c r="B914" s="9" t="s">
        <v>1817</v>
      </c>
      <c r="C914" s="9" t="s">
        <v>1818</v>
      </c>
      <c r="D914" s="10" t="str">
        <f>VLOOKUP($A914,'[1]Post consultation'!$A:$W,4,FALSE)</f>
        <v>✓</v>
      </c>
      <c r="E914" s="10">
        <f>VLOOKUP($A914,'[1]Post consultation'!$A:$W,5,FALSE)</f>
        <v>0</v>
      </c>
      <c r="F914" s="10">
        <f>VLOOKUP($A914,'[1]Post consultation'!$A:$W,6,FALSE)</f>
        <v>0</v>
      </c>
      <c r="G914" s="10">
        <f>VLOOKUP($A914,'[1]Post consultation'!$A:$W,7,FALSE)</f>
        <v>0</v>
      </c>
      <c r="H914" s="10">
        <f>VLOOKUP($A914,'[1]Post consultation'!$A:$W,8,FALSE)</f>
        <v>0</v>
      </c>
      <c r="I914" s="10">
        <f>VLOOKUP($A914,'[1]Post consultation'!$A:$W,9,FALSE)</f>
        <v>0</v>
      </c>
      <c r="J914" s="10" t="str">
        <f>VLOOKUP($A914,'[1]Post consultation'!$A:$W,10,FALSE)</f>
        <v>✓</v>
      </c>
      <c r="K914" s="10">
        <f>VLOOKUP($A914,'[1]Post consultation'!$A:$W,11,FALSE)</f>
        <v>0</v>
      </c>
      <c r="L914" s="10" t="str">
        <f>VLOOKUP($A914,'[1]Post consultation'!$A:$W,12,FALSE)</f>
        <v>✓</v>
      </c>
      <c r="M914" s="10">
        <f>VLOOKUP($A914,'[1]Post consultation'!$A:$W,13,FALSE)</f>
        <v>0</v>
      </c>
      <c r="N914" s="10">
        <f>VLOOKUP($A914,'[1]Post consultation'!$A:$W,14,FALSE)</f>
        <v>0</v>
      </c>
      <c r="O914" s="10">
        <f>VLOOKUP($A914,'[1]Post consultation'!$A:$W,15,FALSE)</f>
        <v>0</v>
      </c>
      <c r="P914" s="10">
        <f>VLOOKUP($A914,'[1]Post consultation'!$A:$W,16,FALSE)</f>
        <v>0</v>
      </c>
      <c r="Q914" s="10" t="str">
        <f>VLOOKUP($A914,'[1]Post consultation'!$A:$W,17,FALSE)</f>
        <v>✓</v>
      </c>
      <c r="R914" s="10">
        <f>VLOOKUP($A914,'[1]Post consultation'!$A:$W,18,FALSE)</f>
        <v>0</v>
      </c>
      <c r="S914" s="10">
        <f>VLOOKUP($A914,'[1]Post consultation'!$A:$W,19,FALSE)</f>
        <v>0</v>
      </c>
      <c r="T914" s="10">
        <f>VLOOKUP($A914,'[1]Post consultation'!$A:$W,20,FALSE)</f>
        <v>0</v>
      </c>
      <c r="U914" s="10">
        <f>VLOOKUP($A914,'[1]Post consultation'!$A:$W,21,FALSE)</f>
        <v>0</v>
      </c>
      <c r="V914" s="10">
        <f>VLOOKUP($A914,'[1]Post consultation'!$A:$W,22,FALSE)</f>
        <v>0</v>
      </c>
      <c r="W914" s="10">
        <f>VLOOKUP($A914,'[1]Post consultation'!$A:$W,23,FALSE)</f>
        <v>0</v>
      </c>
    </row>
    <row r="915" spans="1:23" x14ac:dyDescent="0.4">
      <c r="A915" s="11" t="s">
        <v>1819</v>
      </c>
      <c r="B915" s="9" t="s">
        <v>1820</v>
      </c>
      <c r="C915" s="9" t="s">
        <v>1821</v>
      </c>
      <c r="D915" s="10" t="str">
        <f>VLOOKUP($A915,'[1]Post consultation'!$A:$W,4,FALSE)</f>
        <v>✓</v>
      </c>
      <c r="E915" s="10">
        <f>VLOOKUP($A915,'[1]Post consultation'!$A:$W,5,FALSE)</f>
        <v>0</v>
      </c>
      <c r="F915" s="10">
        <f>VLOOKUP($A915,'[1]Post consultation'!$A:$W,6,FALSE)</f>
        <v>0</v>
      </c>
      <c r="G915" s="10">
        <f>VLOOKUP($A915,'[1]Post consultation'!$A:$W,7,FALSE)</f>
        <v>0</v>
      </c>
      <c r="H915" s="10">
        <f>VLOOKUP($A915,'[1]Post consultation'!$A:$W,8,FALSE)</f>
        <v>0</v>
      </c>
      <c r="I915" s="10">
        <f>VLOOKUP($A915,'[1]Post consultation'!$A:$W,9,FALSE)</f>
        <v>0</v>
      </c>
      <c r="J915" s="10" t="str">
        <f>VLOOKUP($A915,'[1]Post consultation'!$A:$W,10,FALSE)</f>
        <v>✓</v>
      </c>
      <c r="K915" s="10">
        <f>VLOOKUP($A915,'[1]Post consultation'!$A:$W,11,FALSE)</f>
        <v>0</v>
      </c>
      <c r="L915" s="10" t="str">
        <f>VLOOKUP($A915,'[1]Post consultation'!$A:$W,12,FALSE)</f>
        <v>✓</v>
      </c>
      <c r="M915" s="10">
        <f>VLOOKUP($A915,'[1]Post consultation'!$A:$W,13,FALSE)</f>
        <v>0</v>
      </c>
      <c r="N915" s="10">
        <f>VLOOKUP($A915,'[1]Post consultation'!$A:$W,14,FALSE)</f>
        <v>0</v>
      </c>
      <c r="O915" s="10">
        <f>VLOOKUP($A915,'[1]Post consultation'!$A:$W,15,FALSE)</f>
        <v>0</v>
      </c>
      <c r="P915" s="10">
        <f>VLOOKUP($A915,'[1]Post consultation'!$A:$W,16,FALSE)</f>
        <v>0</v>
      </c>
      <c r="Q915" s="10" t="str">
        <f>VLOOKUP($A915,'[1]Post consultation'!$A:$W,17,FALSE)</f>
        <v>✓</v>
      </c>
      <c r="R915" s="10">
        <f>VLOOKUP($A915,'[1]Post consultation'!$A:$W,18,FALSE)</f>
        <v>0</v>
      </c>
      <c r="S915" s="10">
        <f>VLOOKUP($A915,'[1]Post consultation'!$A:$W,19,FALSE)</f>
        <v>0</v>
      </c>
      <c r="T915" s="10">
        <f>VLOOKUP($A915,'[1]Post consultation'!$A:$W,20,FALSE)</f>
        <v>0</v>
      </c>
      <c r="U915" s="10">
        <f>VLOOKUP($A915,'[1]Post consultation'!$A:$W,21,FALSE)</f>
        <v>0</v>
      </c>
      <c r="V915" s="10">
        <f>VLOOKUP($A915,'[1]Post consultation'!$A:$W,22,FALSE)</f>
        <v>0</v>
      </c>
      <c r="W915" s="10">
        <f>VLOOKUP($A915,'[1]Post consultation'!$A:$W,23,FALSE)</f>
        <v>0</v>
      </c>
    </row>
    <row r="916" spans="1:23" x14ac:dyDescent="0.4">
      <c r="A916" s="11" t="s">
        <v>1822</v>
      </c>
      <c r="B916" s="9" t="s">
        <v>1823</v>
      </c>
      <c r="C916" s="9" t="s">
        <v>1456</v>
      </c>
      <c r="D916" s="10" t="str">
        <f>VLOOKUP($A916,'[1]Post consultation'!$A:$W,4,FALSE)</f>
        <v>✓</v>
      </c>
      <c r="E916" s="10">
        <f>VLOOKUP($A916,'[1]Post consultation'!$A:$W,5,FALSE)</f>
        <v>0</v>
      </c>
      <c r="F916" s="10">
        <f>VLOOKUP($A916,'[1]Post consultation'!$A:$W,6,FALSE)</f>
        <v>0</v>
      </c>
      <c r="G916" s="10">
        <f>VLOOKUP($A916,'[1]Post consultation'!$A:$W,7,FALSE)</f>
        <v>0</v>
      </c>
      <c r="H916" s="10">
        <f>VLOOKUP($A916,'[1]Post consultation'!$A:$W,8,FALSE)</f>
        <v>0</v>
      </c>
      <c r="I916" s="10">
        <f>VLOOKUP($A916,'[1]Post consultation'!$A:$W,9,FALSE)</f>
        <v>0</v>
      </c>
      <c r="J916" s="10" t="str">
        <f>VLOOKUP($A916,'[1]Post consultation'!$A:$W,10,FALSE)</f>
        <v>✓</v>
      </c>
      <c r="K916" s="10">
        <f>VLOOKUP($A916,'[1]Post consultation'!$A:$W,11,FALSE)</f>
        <v>0</v>
      </c>
      <c r="L916" s="10" t="str">
        <f>VLOOKUP($A916,'[1]Post consultation'!$A:$W,12,FALSE)</f>
        <v>✓</v>
      </c>
      <c r="M916" s="10">
        <f>VLOOKUP($A916,'[1]Post consultation'!$A:$W,13,FALSE)</f>
        <v>0</v>
      </c>
      <c r="N916" s="10">
        <f>VLOOKUP($A916,'[1]Post consultation'!$A:$W,14,FALSE)</f>
        <v>0</v>
      </c>
      <c r="O916" s="10">
        <f>VLOOKUP($A916,'[1]Post consultation'!$A:$W,15,FALSE)</f>
        <v>0</v>
      </c>
      <c r="P916" s="10">
        <f>VLOOKUP($A916,'[1]Post consultation'!$A:$W,16,FALSE)</f>
        <v>0</v>
      </c>
      <c r="Q916" s="10" t="str">
        <f>VLOOKUP($A916,'[1]Post consultation'!$A:$W,17,FALSE)</f>
        <v>✓</v>
      </c>
      <c r="R916" s="10">
        <f>VLOOKUP($A916,'[1]Post consultation'!$A:$W,18,FALSE)</f>
        <v>0</v>
      </c>
      <c r="S916" s="10">
        <f>VLOOKUP($A916,'[1]Post consultation'!$A:$W,19,FALSE)</f>
        <v>0</v>
      </c>
      <c r="T916" s="10">
        <f>VLOOKUP($A916,'[1]Post consultation'!$A:$W,20,FALSE)</f>
        <v>0</v>
      </c>
      <c r="U916" s="10">
        <f>VLOOKUP($A916,'[1]Post consultation'!$A:$W,21,FALSE)</f>
        <v>0</v>
      </c>
      <c r="V916" s="10">
        <f>VLOOKUP($A916,'[1]Post consultation'!$A:$W,22,FALSE)</f>
        <v>0</v>
      </c>
      <c r="W916" s="10">
        <f>VLOOKUP($A916,'[1]Post consultation'!$A:$W,23,FALSE)</f>
        <v>0</v>
      </c>
    </row>
    <row r="917" spans="1:23" x14ac:dyDescent="0.4">
      <c r="A917" s="11" t="s">
        <v>1824</v>
      </c>
      <c r="B917" s="9" t="s">
        <v>1825</v>
      </c>
      <c r="C917" s="9" t="s">
        <v>1826</v>
      </c>
      <c r="D917" s="10" t="str">
        <f>VLOOKUP($A917,'[1]Post consultation'!$A:$W,4,FALSE)</f>
        <v>✓</v>
      </c>
      <c r="E917" s="10">
        <f>VLOOKUP($A917,'[1]Post consultation'!$A:$W,5,FALSE)</f>
        <v>0</v>
      </c>
      <c r="F917" s="10">
        <f>VLOOKUP($A917,'[1]Post consultation'!$A:$W,6,FALSE)</f>
        <v>0</v>
      </c>
      <c r="G917" s="10">
        <f>VLOOKUP($A917,'[1]Post consultation'!$A:$W,7,FALSE)</f>
        <v>0</v>
      </c>
      <c r="H917" s="10">
        <f>VLOOKUP($A917,'[1]Post consultation'!$A:$W,8,FALSE)</f>
        <v>0</v>
      </c>
      <c r="I917" s="10">
        <f>VLOOKUP($A917,'[1]Post consultation'!$A:$W,9,FALSE)</f>
        <v>0</v>
      </c>
      <c r="J917" s="10" t="str">
        <f>VLOOKUP($A917,'[1]Post consultation'!$A:$W,10,FALSE)</f>
        <v>✓</v>
      </c>
      <c r="K917" s="10" t="str">
        <f>VLOOKUP($A917,'[1]Post consultation'!$A:$W,11,FALSE)</f>
        <v>✓</v>
      </c>
      <c r="L917" s="10" t="str">
        <f>VLOOKUP($A917,'[1]Post consultation'!$A:$W,12,FALSE)</f>
        <v>✓</v>
      </c>
      <c r="M917" s="10">
        <f>VLOOKUP($A917,'[1]Post consultation'!$A:$W,13,FALSE)</f>
        <v>0</v>
      </c>
      <c r="N917" s="10">
        <f>VLOOKUP($A917,'[1]Post consultation'!$A:$W,14,FALSE)</f>
        <v>0</v>
      </c>
      <c r="O917" s="10">
        <f>VLOOKUP($A917,'[1]Post consultation'!$A:$W,15,FALSE)</f>
        <v>0</v>
      </c>
      <c r="P917" s="10">
        <f>VLOOKUP($A917,'[1]Post consultation'!$A:$W,16,FALSE)</f>
        <v>0</v>
      </c>
      <c r="Q917" s="10" t="str">
        <f>VLOOKUP($A917,'[1]Post consultation'!$A:$W,17,FALSE)</f>
        <v>✓</v>
      </c>
      <c r="R917" s="10" t="str">
        <f>VLOOKUP($A917,'[1]Post consultation'!$A:$W,18,FALSE)</f>
        <v>✓</v>
      </c>
      <c r="S917" s="10">
        <f>VLOOKUP($A917,'[1]Post consultation'!$A:$W,19,FALSE)</f>
        <v>0</v>
      </c>
      <c r="T917" s="10">
        <f>VLOOKUP($A917,'[1]Post consultation'!$A:$W,20,FALSE)</f>
        <v>0</v>
      </c>
      <c r="U917" s="10">
        <f>VLOOKUP($A917,'[1]Post consultation'!$A:$W,21,FALSE)</f>
        <v>0</v>
      </c>
      <c r="V917" s="10">
        <f>VLOOKUP($A917,'[1]Post consultation'!$A:$W,22,FALSE)</f>
        <v>0</v>
      </c>
      <c r="W917" s="10">
        <f>VLOOKUP($A917,'[1]Post consultation'!$A:$W,23,FALSE)</f>
        <v>0</v>
      </c>
    </row>
    <row r="918" spans="1:23" x14ac:dyDescent="0.4">
      <c r="A918" s="11" t="s">
        <v>1827</v>
      </c>
      <c r="B918" s="9" t="s">
        <v>160</v>
      </c>
      <c r="C918" s="9" t="s">
        <v>1828</v>
      </c>
      <c r="D918" s="10" t="str">
        <f>VLOOKUP($A918,'[1]Post consultation'!$A:$W,4,FALSE)</f>
        <v>✓</v>
      </c>
      <c r="E918" s="10">
        <f>VLOOKUP($A918,'[1]Post consultation'!$A:$W,5,FALSE)</f>
        <v>0</v>
      </c>
      <c r="F918" s="10">
        <f>VLOOKUP($A918,'[1]Post consultation'!$A:$W,6,FALSE)</f>
        <v>0</v>
      </c>
      <c r="G918" s="10">
        <f>VLOOKUP($A918,'[1]Post consultation'!$A:$W,7,FALSE)</f>
        <v>0</v>
      </c>
      <c r="H918" s="10">
        <f>VLOOKUP($A918,'[1]Post consultation'!$A:$W,8,FALSE)</f>
        <v>0</v>
      </c>
      <c r="I918" s="10">
        <f>VLOOKUP($A918,'[1]Post consultation'!$A:$W,9,FALSE)</f>
        <v>0</v>
      </c>
      <c r="J918" s="10" t="str">
        <f>VLOOKUP($A918,'[1]Post consultation'!$A:$W,10,FALSE)</f>
        <v>✓</v>
      </c>
      <c r="K918" s="10" t="str">
        <f>VLOOKUP($A918,'[1]Post consultation'!$A:$W,11,FALSE)</f>
        <v>✓</v>
      </c>
      <c r="L918" s="10" t="str">
        <f>VLOOKUP($A918,'[1]Post consultation'!$A:$W,12,FALSE)</f>
        <v>✓</v>
      </c>
      <c r="M918" s="10">
        <f>VLOOKUP($A918,'[1]Post consultation'!$A:$W,13,FALSE)</f>
        <v>0</v>
      </c>
      <c r="N918" s="10">
        <f>VLOOKUP($A918,'[1]Post consultation'!$A:$W,14,FALSE)</f>
        <v>0</v>
      </c>
      <c r="O918" s="10">
        <f>VLOOKUP($A918,'[1]Post consultation'!$A:$W,15,FALSE)</f>
        <v>0</v>
      </c>
      <c r="P918" s="10">
        <f>VLOOKUP($A918,'[1]Post consultation'!$A:$W,16,FALSE)</f>
        <v>0</v>
      </c>
      <c r="Q918" s="10" t="str">
        <f>VLOOKUP($A918,'[1]Post consultation'!$A:$W,17,FALSE)</f>
        <v>✓</v>
      </c>
      <c r="R918" s="10" t="str">
        <f>VLOOKUP($A918,'[1]Post consultation'!$A:$W,18,FALSE)</f>
        <v>✓</v>
      </c>
      <c r="S918" s="10">
        <f>VLOOKUP($A918,'[1]Post consultation'!$A:$W,19,FALSE)</f>
        <v>0</v>
      </c>
      <c r="T918" s="10">
        <f>VLOOKUP($A918,'[1]Post consultation'!$A:$W,20,FALSE)</f>
        <v>0</v>
      </c>
      <c r="U918" s="10">
        <f>VLOOKUP($A918,'[1]Post consultation'!$A:$W,21,FALSE)</f>
        <v>0</v>
      </c>
      <c r="V918" s="10">
        <f>VLOOKUP($A918,'[1]Post consultation'!$A:$W,22,FALSE)</f>
        <v>0</v>
      </c>
      <c r="W918" s="10">
        <f>VLOOKUP($A918,'[1]Post consultation'!$A:$W,23,FALSE)</f>
        <v>0</v>
      </c>
    </row>
    <row r="919" spans="1:23" x14ac:dyDescent="0.4">
      <c r="A919" s="11" t="s">
        <v>1829</v>
      </c>
      <c r="B919" s="9" t="s">
        <v>1830</v>
      </c>
      <c r="C919" s="9" t="s">
        <v>1831</v>
      </c>
      <c r="D919" s="10" t="str">
        <f>VLOOKUP($A919,'[1]Post consultation'!$A:$W,4,FALSE)</f>
        <v>✓</v>
      </c>
      <c r="E919" s="10">
        <f>VLOOKUP($A919,'[1]Post consultation'!$A:$W,5,FALSE)</f>
        <v>0</v>
      </c>
      <c r="F919" s="10">
        <f>VLOOKUP($A919,'[1]Post consultation'!$A:$W,6,FALSE)</f>
        <v>0</v>
      </c>
      <c r="G919" s="10">
        <f>VLOOKUP($A919,'[1]Post consultation'!$A:$W,7,FALSE)</f>
        <v>0</v>
      </c>
      <c r="H919" s="10">
        <f>VLOOKUP($A919,'[1]Post consultation'!$A:$W,8,FALSE)</f>
        <v>0</v>
      </c>
      <c r="I919" s="10">
        <f>VLOOKUP($A919,'[1]Post consultation'!$A:$W,9,FALSE)</f>
        <v>0</v>
      </c>
      <c r="J919" s="10" t="str">
        <f>VLOOKUP($A919,'[1]Post consultation'!$A:$W,10,FALSE)</f>
        <v>✓</v>
      </c>
      <c r="K919" s="10">
        <f>VLOOKUP($A919,'[1]Post consultation'!$A:$W,11,FALSE)</f>
        <v>0</v>
      </c>
      <c r="L919" s="10" t="str">
        <f>VLOOKUP($A919,'[1]Post consultation'!$A:$W,12,FALSE)</f>
        <v>✓</v>
      </c>
      <c r="M919" s="10">
        <f>VLOOKUP($A919,'[1]Post consultation'!$A:$W,13,FALSE)</f>
        <v>0</v>
      </c>
      <c r="N919" s="10">
        <f>VLOOKUP($A919,'[1]Post consultation'!$A:$W,14,FALSE)</f>
        <v>0</v>
      </c>
      <c r="O919" s="10">
        <f>VLOOKUP($A919,'[1]Post consultation'!$A:$W,15,FALSE)</f>
        <v>0</v>
      </c>
      <c r="P919" s="10">
        <f>VLOOKUP($A919,'[1]Post consultation'!$A:$W,16,FALSE)</f>
        <v>0</v>
      </c>
      <c r="Q919" s="10" t="str">
        <f>VLOOKUP($A919,'[1]Post consultation'!$A:$W,17,FALSE)</f>
        <v>✓</v>
      </c>
      <c r="R919" s="10">
        <f>VLOOKUP($A919,'[1]Post consultation'!$A:$W,18,FALSE)</f>
        <v>0</v>
      </c>
      <c r="S919" s="10">
        <f>VLOOKUP($A919,'[1]Post consultation'!$A:$W,19,FALSE)</f>
        <v>0</v>
      </c>
      <c r="T919" s="10">
        <f>VLOOKUP($A919,'[1]Post consultation'!$A:$W,20,FALSE)</f>
        <v>0</v>
      </c>
      <c r="U919" s="10">
        <f>VLOOKUP($A919,'[1]Post consultation'!$A:$W,21,FALSE)</f>
        <v>0</v>
      </c>
      <c r="V919" s="10">
        <f>VLOOKUP($A919,'[1]Post consultation'!$A:$W,22,FALSE)</f>
        <v>0</v>
      </c>
      <c r="W919" s="10">
        <f>VLOOKUP($A919,'[1]Post consultation'!$A:$W,23,FALSE)</f>
        <v>0</v>
      </c>
    </row>
    <row r="920" spans="1:23" x14ac:dyDescent="0.4">
      <c r="A920" s="11" t="s">
        <v>1832</v>
      </c>
      <c r="B920" s="9" t="s">
        <v>1833</v>
      </c>
      <c r="C920" s="9" t="s">
        <v>1729</v>
      </c>
      <c r="D920" s="10" t="str">
        <f>VLOOKUP($A920,'[1]Post consultation'!$A:$W,4,FALSE)</f>
        <v>✓</v>
      </c>
      <c r="E920" s="10">
        <f>VLOOKUP($A920,'[1]Post consultation'!$A:$W,5,FALSE)</f>
        <v>0</v>
      </c>
      <c r="F920" s="10">
        <f>VLOOKUP($A920,'[1]Post consultation'!$A:$W,6,FALSE)</f>
        <v>0</v>
      </c>
      <c r="G920" s="10">
        <f>VLOOKUP($A920,'[1]Post consultation'!$A:$W,7,FALSE)</f>
        <v>0</v>
      </c>
      <c r="H920" s="10">
        <f>VLOOKUP($A920,'[1]Post consultation'!$A:$W,8,FALSE)</f>
        <v>0</v>
      </c>
      <c r="I920" s="10">
        <f>VLOOKUP($A920,'[1]Post consultation'!$A:$W,9,FALSE)</f>
        <v>0</v>
      </c>
      <c r="J920" s="10" t="str">
        <f>VLOOKUP($A920,'[1]Post consultation'!$A:$W,10,FALSE)</f>
        <v>✓</v>
      </c>
      <c r="K920" s="10">
        <f>VLOOKUP($A920,'[1]Post consultation'!$A:$W,11,FALSE)</f>
        <v>0</v>
      </c>
      <c r="L920" s="10" t="str">
        <f>VLOOKUP($A920,'[1]Post consultation'!$A:$W,12,FALSE)</f>
        <v>✓</v>
      </c>
      <c r="M920" s="10">
        <f>VLOOKUP($A920,'[1]Post consultation'!$A:$W,13,FALSE)</f>
        <v>0</v>
      </c>
      <c r="N920" s="10">
        <f>VLOOKUP($A920,'[1]Post consultation'!$A:$W,14,FALSE)</f>
        <v>0</v>
      </c>
      <c r="O920" s="10">
        <f>VLOOKUP($A920,'[1]Post consultation'!$A:$W,15,FALSE)</f>
        <v>0</v>
      </c>
      <c r="P920" s="10">
        <f>VLOOKUP($A920,'[1]Post consultation'!$A:$W,16,FALSE)</f>
        <v>0</v>
      </c>
      <c r="Q920" s="10" t="str">
        <f>VLOOKUP($A920,'[1]Post consultation'!$A:$W,17,FALSE)</f>
        <v>✓</v>
      </c>
      <c r="R920" s="10">
        <f>VLOOKUP($A920,'[1]Post consultation'!$A:$W,18,FALSE)</f>
        <v>0</v>
      </c>
      <c r="S920" s="10">
        <f>VLOOKUP($A920,'[1]Post consultation'!$A:$W,19,FALSE)</f>
        <v>0</v>
      </c>
      <c r="T920" s="10">
        <f>VLOOKUP($A920,'[1]Post consultation'!$A:$W,20,FALSE)</f>
        <v>0</v>
      </c>
      <c r="U920" s="10">
        <f>VLOOKUP($A920,'[1]Post consultation'!$A:$W,21,FALSE)</f>
        <v>0</v>
      </c>
      <c r="V920" s="10">
        <f>VLOOKUP($A920,'[1]Post consultation'!$A:$W,22,FALSE)</f>
        <v>0</v>
      </c>
      <c r="W920" s="10">
        <f>VLOOKUP($A920,'[1]Post consultation'!$A:$W,23,FALSE)</f>
        <v>0</v>
      </c>
    </row>
    <row r="921" spans="1:23" x14ac:dyDescent="0.4">
      <c r="A921" s="11" t="s">
        <v>1834</v>
      </c>
      <c r="B921" s="9" t="s">
        <v>1835</v>
      </c>
      <c r="C921" s="9" t="s">
        <v>1826</v>
      </c>
      <c r="D921" s="10" t="str">
        <f>VLOOKUP($A921,'[1]Post consultation'!$A:$W,4,FALSE)</f>
        <v>✓</v>
      </c>
      <c r="E921" s="10">
        <f>VLOOKUP($A921,'[1]Post consultation'!$A:$W,5,FALSE)</f>
        <v>0</v>
      </c>
      <c r="F921" s="10">
        <f>VLOOKUP($A921,'[1]Post consultation'!$A:$W,6,FALSE)</f>
        <v>0</v>
      </c>
      <c r="G921" s="10">
        <f>VLOOKUP($A921,'[1]Post consultation'!$A:$W,7,FALSE)</f>
        <v>0</v>
      </c>
      <c r="H921" s="10">
        <f>VLOOKUP($A921,'[1]Post consultation'!$A:$W,8,FALSE)</f>
        <v>0</v>
      </c>
      <c r="I921" s="10">
        <f>VLOOKUP($A921,'[1]Post consultation'!$A:$W,9,FALSE)</f>
        <v>0</v>
      </c>
      <c r="J921" s="10" t="str">
        <f>VLOOKUP($A921,'[1]Post consultation'!$A:$W,10,FALSE)</f>
        <v>✓</v>
      </c>
      <c r="K921" s="10" t="str">
        <f>VLOOKUP($A921,'[1]Post consultation'!$A:$W,11,FALSE)</f>
        <v>✓</v>
      </c>
      <c r="L921" s="10" t="str">
        <f>VLOOKUP($A921,'[1]Post consultation'!$A:$W,12,FALSE)</f>
        <v>✓</v>
      </c>
      <c r="M921" s="10">
        <f>VLOOKUP($A921,'[1]Post consultation'!$A:$W,13,FALSE)</f>
        <v>0</v>
      </c>
      <c r="N921" s="10">
        <f>VLOOKUP($A921,'[1]Post consultation'!$A:$W,14,FALSE)</f>
        <v>0</v>
      </c>
      <c r="O921" s="10">
        <f>VLOOKUP($A921,'[1]Post consultation'!$A:$W,15,FALSE)</f>
        <v>0</v>
      </c>
      <c r="P921" s="10">
        <f>VLOOKUP($A921,'[1]Post consultation'!$A:$W,16,FALSE)</f>
        <v>0</v>
      </c>
      <c r="Q921" s="10" t="str">
        <f>VLOOKUP($A921,'[1]Post consultation'!$A:$W,17,FALSE)</f>
        <v>✓</v>
      </c>
      <c r="R921" s="10" t="str">
        <f>VLOOKUP($A921,'[1]Post consultation'!$A:$W,18,FALSE)</f>
        <v>✓</v>
      </c>
      <c r="S921" s="10">
        <f>VLOOKUP($A921,'[1]Post consultation'!$A:$W,19,FALSE)</f>
        <v>0</v>
      </c>
      <c r="T921" s="10">
        <f>VLOOKUP($A921,'[1]Post consultation'!$A:$W,20,FALSE)</f>
        <v>0</v>
      </c>
      <c r="U921" s="10">
        <f>VLOOKUP($A921,'[1]Post consultation'!$A:$W,21,FALSE)</f>
        <v>0</v>
      </c>
      <c r="V921" s="10">
        <f>VLOOKUP($A921,'[1]Post consultation'!$A:$W,22,FALSE)</f>
        <v>0</v>
      </c>
      <c r="W921" s="10">
        <f>VLOOKUP($A921,'[1]Post consultation'!$A:$W,23,FALSE)</f>
        <v>0</v>
      </c>
    </row>
    <row r="922" spans="1:23" x14ac:dyDescent="0.4">
      <c r="A922" s="11" t="s">
        <v>1836</v>
      </c>
      <c r="B922" s="9" t="s">
        <v>1837</v>
      </c>
      <c r="C922" s="9" t="s">
        <v>1676</v>
      </c>
      <c r="D922" s="10" t="str">
        <f>VLOOKUP($A922,'[1]Post consultation'!$A:$W,4,FALSE)</f>
        <v>✓</v>
      </c>
      <c r="E922" s="10">
        <f>VLOOKUP($A922,'[1]Post consultation'!$A:$W,5,FALSE)</f>
        <v>0</v>
      </c>
      <c r="F922" s="10">
        <f>VLOOKUP($A922,'[1]Post consultation'!$A:$W,6,FALSE)</f>
        <v>0</v>
      </c>
      <c r="G922" s="10">
        <f>VLOOKUP($A922,'[1]Post consultation'!$A:$W,7,FALSE)</f>
        <v>0</v>
      </c>
      <c r="H922" s="10">
        <f>VLOOKUP($A922,'[1]Post consultation'!$A:$W,8,FALSE)</f>
        <v>0</v>
      </c>
      <c r="I922" s="10" t="str">
        <f>VLOOKUP($A922,'[1]Post consultation'!$A:$W,9,FALSE)</f>
        <v>✓</v>
      </c>
      <c r="J922" s="10" t="str">
        <f>VLOOKUP($A922,'[1]Post consultation'!$A:$W,10,FALSE)</f>
        <v>✓</v>
      </c>
      <c r="K922" s="10">
        <f>VLOOKUP($A922,'[1]Post consultation'!$A:$W,11,FALSE)</f>
        <v>0</v>
      </c>
      <c r="L922" s="10" t="str">
        <f>VLOOKUP($A922,'[1]Post consultation'!$A:$W,12,FALSE)</f>
        <v>✓</v>
      </c>
      <c r="M922" s="10">
        <f>VLOOKUP($A922,'[1]Post consultation'!$A:$W,13,FALSE)</f>
        <v>0</v>
      </c>
      <c r="N922" s="10">
        <f>VLOOKUP($A922,'[1]Post consultation'!$A:$W,14,FALSE)</f>
        <v>0</v>
      </c>
      <c r="O922" s="10">
        <f>VLOOKUP($A922,'[1]Post consultation'!$A:$W,15,FALSE)</f>
        <v>0</v>
      </c>
      <c r="P922" s="10">
        <f>VLOOKUP($A922,'[1]Post consultation'!$A:$W,16,FALSE)</f>
        <v>0</v>
      </c>
      <c r="Q922" s="10" t="str">
        <f>VLOOKUP($A922,'[1]Post consultation'!$A:$W,17,FALSE)</f>
        <v>✓</v>
      </c>
      <c r="R922" s="10">
        <f>VLOOKUP($A922,'[1]Post consultation'!$A:$W,18,FALSE)</f>
        <v>0</v>
      </c>
      <c r="S922" s="10">
        <f>VLOOKUP($A922,'[1]Post consultation'!$A:$W,19,FALSE)</f>
        <v>0</v>
      </c>
      <c r="T922" s="10">
        <f>VLOOKUP($A922,'[1]Post consultation'!$A:$W,20,FALSE)</f>
        <v>0</v>
      </c>
      <c r="U922" s="10">
        <f>VLOOKUP($A922,'[1]Post consultation'!$A:$W,21,FALSE)</f>
        <v>0</v>
      </c>
      <c r="V922" s="10">
        <f>VLOOKUP($A922,'[1]Post consultation'!$A:$W,22,FALSE)</f>
        <v>0</v>
      </c>
      <c r="W922" s="10">
        <f>VLOOKUP($A922,'[1]Post consultation'!$A:$W,23,FALSE)</f>
        <v>0</v>
      </c>
    </row>
    <row r="923" spans="1:23" x14ac:dyDescent="0.4">
      <c r="A923" s="11" t="s">
        <v>1838</v>
      </c>
      <c r="B923" s="9" t="s">
        <v>1839</v>
      </c>
      <c r="C923" s="9" t="s">
        <v>1678</v>
      </c>
      <c r="D923" s="10" t="str">
        <f>VLOOKUP($A923,'[1]Post consultation'!$A:$W,4,FALSE)</f>
        <v>✓</v>
      </c>
      <c r="E923" s="10">
        <f>VLOOKUP($A923,'[1]Post consultation'!$A:$W,5,FALSE)</f>
        <v>0</v>
      </c>
      <c r="F923" s="10">
        <f>VLOOKUP($A923,'[1]Post consultation'!$A:$W,6,FALSE)</f>
        <v>0</v>
      </c>
      <c r="G923" s="10">
        <f>VLOOKUP($A923,'[1]Post consultation'!$A:$W,7,FALSE)</f>
        <v>0</v>
      </c>
      <c r="H923" s="10">
        <f>VLOOKUP($A923,'[1]Post consultation'!$A:$W,8,FALSE)</f>
        <v>0</v>
      </c>
      <c r="I923" s="10">
        <f>VLOOKUP($A923,'[1]Post consultation'!$A:$W,9,FALSE)</f>
        <v>0</v>
      </c>
      <c r="J923" s="10" t="str">
        <f>VLOOKUP($A923,'[1]Post consultation'!$A:$W,10,FALSE)</f>
        <v>✓</v>
      </c>
      <c r="K923" s="10">
        <f>VLOOKUP($A923,'[1]Post consultation'!$A:$W,11,FALSE)</f>
        <v>0</v>
      </c>
      <c r="L923" s="10" t="str">
        <f>VLOOKUP($A923,'[1]Post consultation'!$A:$W,12,FALSE)</f>
        <v>✓</v>
      </c>
      <c r="M923" s="10">
        <f>VLOOKUP($A923,'[1]Post consultation'!$A:$W,13,FALSE)</f>
        <v>0</v>
      </c>
      <c r="N923" s="10">
        <f>VLOOKUP($A923,'[1]Post consultation'!$A:$W,14,FALSE)</f>
        <v>0</v>
      </c>
      <c r="O923" s="10">
        <f>VLOOKUP($A923,'[1]Post consultation'!$A:$W,15,FALSE)</f>
        <v>0</v>
      </c>
      <c r="P923" s="10">
        <f>VLOOKUP($A923,'[1]Post consultation'!$A:$W,16,FALSE)</f>
        <v>0</v>
      </c>
      <c r="Q923" s="10" t="str">
        <f>VLOOKUP($A923,'[1]Post consultation'!$A:$W,17,FALSE)</f>
        <v>✓</v>
      </c>
      <c r="R923" s="10">
        <f>VLOOKUP($A923,'[1]Post consultation'!$A:$W,18,FALSE)</f>
        <v>0</v>
      </c>
      <c r="S923" s="10">
        <f>VLOOKUP($A923,'[1]Post consultation'!$A:$W,19,FALSE)</f>
        <v>0</v>
      </c>
      <c r="T923" s="10">
        <f>VLOOKUP($A923,'[1]Post consultation'!$A:$W,20,FALSE)</f>
        <v>0</v>
      </c>
      <c r="U923" s="10">
        <f>VLOOKUP($A923,'[1]Post consultation'!$A:$W,21,FALSE)</f>
        <v>0</v>
      </c>
      <c r="V923" s="10">
        <f>VLOOKUP($A923,'[1]Post consultation'!$A:$W,22,FALSE)</f>
        <v>0</v>
      </c>
      <c r="W923" s="10">
        <f>VLOOKUP($A923,'[1]Post consultation'!$A:$W,23,FALSE)</f>
        <v>0</v>
      </c>
    </row>
    <row r="924" spans="1:23" x14ac:dyDescent="0.4">
      <c r="A924" s="11" t="s">
        <v>1840</v>
      </c>
      <c r="B924" s="9" t="s">
        <v>1841</v>
      </c>
      <c r="C924" s="9" t="s">
        <v>1678</v>
      </c>
      <c r="D924" s="10" t="str">
        <f>VLOOKUP($A924,'[1]Post consultation'!$A:$W,4,FALSE)</f>
        <v>✓</v>
      </c>
      <c r="E924" s="10">
        <f>VLOOKUP($A924,'[1]Post consultation'!$A:$W,5,FALSE)</f>
        <v>0</v>
      </c>
      <c r="F924" s="10">
        <f>VLOOKUP($A924,'[1]Post consultation'!$A:$W,6,FALSE)</f>
        <v>0</v>
      </c>
      <c r="G924" s="10">
        <f>VLOOKUP($A924,'[1]Post consultation'!$A:$W,7,FALSE)</f>
        <v>0</v>
      </c>
      <c r="H924" s="10">
        <f>VLOOKUP($A924,'[1]Post consultation'!$A:$W,8,FALSE)</f>
        <v>0</v>
      </c>
      <c r="I924" s="10" t="str">
        <f>VLOOKUP($A924,'[1]Post consultation'!$A:$W,9,FALSE)</f>
        <v>✓</v>
      </c>
      <c r="J924" s="10" t="str">
        <f>VLOOKUP($A924,'[1]Post consultation'!$A:$W,10,FALSE)</f>
        <v>✓</v>
      </c>
      <c r="K924" s="10">
        <f>VLOOKUP($A924,'[1]Post consultation'!$A:$W,11,FALSE)</f>
        <v>0</v>
      </c>
      <c r="L924" s="10" t="str">
        <f>VLOOKUP($A924,'[1]Post consultation'!$A:$W,12,FALSE)</f>
        <v>✓</v>
      </c>
      <c r="M924" s="10">
        <f>VLOOKUP($A924,'[1]Post consultation'!$A:$W,13,FALSE)</f>
        <v>0</v>
      </c>
      <c r="N924" s="10">
        <f>VLOOKUP($A924,'[1]Post consultation'!$A:$W,14,FALSE)</f>
        <v>0</v>
      </c>
      <c r="O924" s="10">
        <f>VLOOKUP($A924,'[1]Post consultation'!$A:$W,15,FALSE)</f>
        <v>0</v>
      </c>
      <c r="P924" s="10">
        <f>VLOOKUP($A924,'[1]Post consultation'!$A:$W,16,FALSE)</f>
        <v>0</v>
      </c>
      <c r="Q924" s="10" t="str">
        <f>VLOOKUP($A924,'[1]Post consultation'!$A:$W,17,FALSE)</f>
        <v>✓</v>
      </c>
      <c r="R924" s="10">
        <f>VLOOKUP($A924,'[1]Post consultation'!$A:$W,18,FALSE)</f>
        <v>0</v>
      </c>
      <c r="S924" s="10">
        <f>VLOOKUP($A924,'[1]Post consultation'!$A:$W,19,FALSE)</f>
        <v>0</v>
      </c>
      <c r="T924" s="10">
        <f>VLOOKUP($A924,'[1]Post consultation'!$A:$W,20,FALSE)</f>
        <v>0</v>
      </c>
      <c r="U924" s="10">
        <f>VLOOKUP($A924,'[1]Post consultation'!$A:$W,21,FALSE)</f>
        <v>0</v>
      </c>
      <c r="V924" s="10">
        <f>VLOOKUP($A924,'[1]Post consultation'!$A:$W,22,FALSE)</f>
        <v>0</v>
      </c>
      <c r="W924" s="10">
        <f>VLOOKUP($A924,'[1]Post consultation'!$A:$W,23,FALSE)</f>
        <v>0</v>
      </c>
    </row>
    <row r="925" spans="1:23" x14ac:dyDescent="0.4">
      <c r="A925" s="11" t="s">
        <v>1842</v>
      </c>
      <c r="B925" s="9" t="s">
        <v>1843</v>
      </c>
      <c r="C925" s="9" t="s">
        <v>1844</v>
      </c>
      <c r="D925" s="10" t="str">
        <f>VLOOKUP($A925,'[1]Post consultation'!$A:$W,4,FALSE)</f>
        <v>✓</v>
      </c>
      <c r="E925" s="10">
        <f>VLOOKUP($A925,'[1]Post consultation'!$A:$W,5,FALSE)</f>
        <v>0</v>
      </c>
      <c r="F925" s="10">
        <f>VLOOKUP($A925,'[1]Post consultation'!$A:$W,6,FALSE)</f>
        <v>0</v>
      </c>
      <c r="G925" s="10">
        <f>VLOOKUP($A925,'[1]Post consultation'!$A:$W,7,FALSE)</f>
        <v>0</v>
      </c>
      <c r="H925" s="10">
        <f>VLOOKUP($A925,'[1]Post consultation'!$A:$W,8,FALSE)</f>
        <v>0</v>
      </c>
      <c r="I925" s="10" t="str">
        <f>VLOOKUP($A925,'[1]Post consultation'!$A:$W,9,FALSE)</f>
        <v>✓</v>
      </c>
      <c r="J925" s="10" t="str">
        <f>VLOOKUP($A925,'[1]Post consultation'!$A:$W,10,FALSE)</f>
        <v>✓</v>
      </c>
      <c r="K925" s="10">
        <f>VLOOKUP($A925,'[1]Post consultation'!$A:$W,11,FALSE)</f>
        <v>0</v>
      </c>
      <c r="L925" s="10" t="str">
        <f>VLOOKUP($A925,'[1]Post consultation'!$A:$W,12,FALSE)</f>
        <v>✓</v>
      </c>
      <c r="M925" s="10">
        <f>VLOOKUP($A925,'[1]Post consultation'!$A:$W,13,FALSE)</f>
        <v>0</v>
      </c>
      <c r="N925" s="10">
        <f>VLOOKUP($A925,'[1]Post consultation'!$A:$W,14,FALSE)</f>
        <v>0</v>
      </c>
      <c r="O925" s="10">
        <f>VLOOKUP($A925,'[1]Post consultation'!$A:$W,15,FALSE)</f>
        <v>0</v>
      </c>
      <c r="P925" s="10">
        <f>VLOOKUP($A925,'[1]Post consultation'!$A:$W,16,FALSE)</f>
        <v>0</v>
      </c>
      <c r="Q925" s="10" t="str">
        <f>VLOOKUP($A925,'[1]Post consultation'!$A:$W,17,FALSE)</f>
        <v>✓</v>
      </c>
      <c r="R925" s="10">
        <f>VLOOKUP($A925,'[1]Post consultation'!$A:$W,18,FALSE)</f>
        <v>0</v>
      </c>
      <c r="S925" s="10">
        <f>VLOOKUP($A925,'[1]Post consultation'!$A:$W,19,FALSE)</f>
        <v>0</v>
      </c>
      <c r="T925" s="10">
        <f>VLOOKUP($A925,'[1]Post consultation'!$A:$W,20,FALSE)</f>
        <v>0</v>
      </c>
      <c r="U925" s="10" t="str">
        <f>VLOOKUP($A925,'[1]Post consultation'!$A:$W,21,FALSE)</f>
        <v>✓</v>
      </c>
      <c r="V925" s="10" t="str">
        <f>VLOOKUP($A925,'[1]Post consultation'!$A:$W,22,FALSE)</f>
        <v>✓</v>
      </c>
      <c r="W925" s="10">
        <f>VLOOKUP($A925,'[1]Post consultation'!$A:$W,23,FALSE)</f>
        <v>0</v>
      </c>
    </row>
    <row r="926" spans="1:23" x14ac:dyDescent="0.4">
      <c r="A926" s="11" t="s">
        <v>1845</v>
      </c>
      <c r="B926" s="9" t="s">
        <v>1846</v>
      </c>
      <c r="C926" s="9" t="s">
        <v>1650</v>
      </c>
      <c r="D926" s="10" t="str">
        <f>VLOOKUP($A926,'[1]Post consultation'!$A:$W,4,FALSE)</f>
        <v>✓</v>
      </c>
      <c r="E926" s="10">
        <f>VLOOKUP($A926,'[1]Post consultation'!$A:$W,5,FALSE)</f>
        <v>0</v>
      </c>
      <c r="F926" s="10">
        <f>VLOOKUP($A926,'[1]Post consultation'!$A:$W,6,FALSE)</f>
        <v>0</v>
      </c>
      <c r="G926" s="10">
        <f>VLOOKUP($A926,'[1]Post consultation'!$A:$W,7,FALSE)</f>
        <v>0</v>
      </c>
      <c r="H926" s="10">
        <f>VLOOKUP($A926,'[1]Post consultation'!$A:$W,8,FALSE)</f>
        <v>0</v>
      </c>
      <c r="I926" s="10" t="str">
        <f>VLOOKUP($A926,'[1]Post consultation'!$A:$W,9,FALSE)</f>
        <v>✓</v>
      </c>
      <c r="J926" s="10" t="str">
        <f>VLOOKUP($A926,'[1]Post consultation'!$A:$W,10,FALSE)</f>
        <v>✓</v>
      </c>
      <c r="K926" s="10">
        <f>VLOOKUP($A926,'[1]Post consultation'!$A:$W,11,FALSE)</f>
        <v>0</v>
      </c>
      <c r="L926" s="10" t="str">
        <f>VLOOKUP($A926,'[1]Post consultation'!$A:$W,12,FALSE)</f>
        <v>✓</v>
      </c>
      <c r="M926" s="10">
        <f>VLOOKUP($A926,'[1]Post consultation'!$A:$W,13,FALSE)</f>
        <v>0</v>
      </c>
      <c r="N926" s="10">
        <f>VLOOKUP($A926,'[1]Post consultation'!$A:$W,14,FALSE)</f>
        <v>0</v>
      </c>
      <c r="O926" s="10">
        <f>VLOOKUP($A926,'[1]Post consultation'!$A:$W,15,FALSE)</f>
        <v>0</v>
      </c>
      <c r="P926" s="10">
        <f>VLOOKUP($A926,'[1]Post consultation'!$A:$W,16,FALSE)</f>
        <v>0</v>
      </c>
      <c r="Q926" s="10" t="str">
        <f>VLOOKUP($A926,'[1]Post consultation'!$A:$W,17,FALSE)</f>
        <v>✓</v>
      </c>
      <c r="R926" s="10">
        <f>VLOOKUP($A926,'[1]Post consultation'!$A:$W,18,FALSE)</f>
        <v>0</v>
      </c>
      <c r="S926" s="10">
        <f>VLOOKUP($A926,'[1]Post consultation'!$A:$W,19,FALSE)</f>
        <v>0</v>
      </c>
      <c r="T926" s="10">
        <f>VLOOKUP($A926,'[1]Post consultation'!$A:$W,20,FALSE)</f>
        <v>0</v>
      </c>
      <c r="U926" s="10" t="str">
        <f>VLOOKUP($A926,'[1]Post consultation'!$A:$W,21,FALSE)</f>
        <v>✓</v>
      </c>
      <c r="V926" s="10" t="str">
        <f>VLOOKUP($A926,'[1]Post consultation'!$A:$W,22,FALSE)</f>
        <v>✓</v>
      </c>
      <c r="W926" s="10">
        <f>VLOOKUP($A926,'[1]Post consultation'!$A:$W,23,FALSE)</f>
        <v>0</v>
      </c>
    </row>
    <row r="927" spans="1:23" x14ac:dyDescent="0.4">
      <c r="A927" s="11" t="s">
        <v>1847</v>
      </c>
      <c r="B927" s="9" t="s">
        <v>1848</v>
      </c>
      <c r="C927" s="9" t="s">
        <v>1844</v>
      </c>
      <c r="D927" s="10" t="str">
        <f>VLOOKUP($A927,'[1]Post consultation'!$A:$W,4,FALSE)</f>
        <v>✓</v>
      </c>
      <c r="E927" s="10">
        <f>VLOOKUP($A927,'[1]Post consultation'!$A:$W,5,FALSE)</f>
        <v>0</v>
      </c>
      <c r="F927" s="10">
        <f>VLOOKUP($A927,'[1]Post consultation'!$A:$W,6,FALSE)</f>
        <v>0</v>
      </c>
      <c r="G927" s="10">
        <f>VLOOKUP($A927,'[1]Post consultation'!$A:$W,7,FALSE)</f>
        <v>0</v>
      </c>
      <c r="H927" s="10">
        <f>VLOOKUP($A927,'[1]Post consultation'!$A:$W,8,FALSE)</f>
        <v>0</v>
      </c>
      <c r="I927" s="10" t="str">
        <f>VLOOKUP($A927,'[1]Post consultation'!$A:$W,9,FALSE)</f>
        <v>✓</v>
      </c>
      <c r="J927" s="10" t="str">
        <f>VLOOKUP($A927,'[1]Post consultation'!$A:$W,10,FALSE)</f>
        <v>✓</v>
      </c>
      <c r="K927" s="10">
        <f>VLOOKUP($A927,'[1]Post consultation'!$A:$W,11,FALSE)</f>
        <v>0</v>
      </c>
      <c r="L927" s="10" t="str">
        <f>VLOOKUP($A927,'[1]Post consultation'!$A:$W,12,FALSE)</f>
        <v>✓</v>
      </c>
      <c r="M927" s="10">
        <f>VLOOKUP($A927,'[1]Post consultation'!$A:$W,13,FALSE)</f>
        <v>0</v>
      </c>
      <c r="N927" s="10">
        <f>VLOOKUP($A927,'[1]Post consultation'!$A:$W,14,FALSE)</f>
        <v>0</v>
      </c>
      <c r="O927" s="10">
        <f>VLOOKUP($A927,'[1]Post consultation'!$A:$W,15,FALSE)</f>
        <v>0</v>
      </c>
      <c r="P927" s="10">
        <f>VLOOKUP($A927,'[1]Post consultation'!$A:$W,16,FALSE)</f>
        <v>0</v>
      </c>
      <c r="Q927" s="10" t="str">
        <f>VLOOKUP($A927,'[1]Post consultation'!$A:$W,17,FALSE)</f>
        <v>✓</v>
      </c>
      <c r="R927" s="10">
        <f>VLOOKUP($A927,'[1]Post consultation'!$A:$W,18,FALSE)</f>
        <v>0</v>
      </c>
      <c r="S927" s="10">
        <f>VLOOKUP($A927,'[1]Post consultation'!$A:$W,19,FALSE)</f>
        <v>0</v>
      </c>
      <c r="T927" s="10">
        <f>VLOOKUP($A927,'[1]Post consultation'!$A:$W,20,FALSE)</f>
        <v>0</v>
      </c>
      <c r="U927" s="10" t="str">
        <f>VLOOKUP($A927,'[1]Post consultation'!$A:$W,21,FALSE)</f>
        <v>✓</v>
      </c>
      <c r="V927" s="10" t="str">
        <f>VLOOKUP($A927,'[1]Post consultation'!$A:$W,22,FALSE)</f>
        <v>✓</v>
      </c>
      <c r="W927" s="10">
        <f>VLOOKUP($A927,'[1]Post consultation'!$A:$W,23,FALSE)</f>
        <v>0</v>
      </c>
    </row>
    <row r="928" spans="1:23" x14ac:dyDescent="0.4">
      <c r="A928" s="11" t="s">
        <v>1849</v>
      </c>
      <c r="B928" s="9" t="s">
        <v>1850</v>
      </c>
      <c r="C928" s="9" t="s">
        <v>1483</v>
      </c>
      <c r="D928" s="10" t="str">
        <f>VLOOKUP($A928,'[1]Post consultation'!$A:$W,4,FALSE)</f>
        <v>✓</v>
      </c>
      <c r="E928" s="10">
        <f>VLOOKUP($A928,'[1]Post consultation'!$A:$W,5,FALSE)</f>
        <v>0</v>
      </c>
      <c r="F928" s="10">
        <f>VLOOKUP($A928,'[1]Post consultation'!$A:$W,6,FALSE)</f>
        <v>0</v>
      </c>
      <c r="G928" s="10">
        <f>VLOOKUP($A928,'[1]Post consultation'!$A:$W,7,FALSE)</f>
        <v>0</v>
      </c>
      <c r="H928" s="10">
        <f>VLOOKUP($A928,'[1]Post consultation'!$A:$W,8,FALSE)</f>
        <v>0</v>
      </c>
      <c r="I928" s="10" t="str">
        <f>VLOOKUP($A928,'[1]Post consultation'!$A:$W,9,FALSE)</f>
        <v>✓</v>
      </c>
      <c r="J928" s="10" t="str">
        <f>VLOOKUP($A928,'[1]Post consultation'!$A:$W,10,FALSE)</f>
        <v>✓</v>
      </c>
      <c r="K928" s="10">
        <f>VLOOKUP($A928,'[1]Post consultation'!$A:$W,11,FALSE)</f>
        <v>0</v>
      </c>
      <c r="L928" s="10" t="str">
        <f>VLOOKUP($A928,'[1]Post consultation'!$A:$W,12,FALSE)</f>
        <v>✓</v>
      </c>
      <c r="M928" s="10">
        <f>VLOOKUP($A928,'[1]Post consultation'!$A:$W,13,FALSE)</f>
        <v>0</v>
      </c>
      <c r="N928" s="10">
        <f>VLOOKUP($A928,'[1]Post consultation'!$A:$W,14,FALSE)</f>
        <v>0</v>
      </c>
      <c r="O928" s="10">
        <f>VLOOKUP($A928,'[1]Post consultation'!$A:$W,15,FALSE)</f>
        <v>0</v>
      </c>
      <c r="P928" s="10">
        <f>VLOOKUP($A928,'[1]Post consultation'!$A:$W,16,FALSE)</f>
        <v>0</v>
      </c>
      <c r="Q928" s="10" t="str">
        <f>VLOOKUP($A928,'[1]Post consultation'!$A:$W,17,FALSE)</f>
        <v>✓</v>
      </c>
      <c r="R928" s="10">
        <f>VLOOKUP($A928,'[1]Post consultation'!$A:$W,18,FALSE)</f>
        <v>0</v>
      </c>
      <c r="S928" s="10">
        <f>VLOOKUP($A928,'[1]Post consultation'!$A:$W,19,FALSE)</f>
        <v>0</v>
      </c>
      <c r="T928" s="10">
        <f>VLOOKUP($A928,'[1]Post consultation'!$A:$W,20,FALSE)</f>
        <v>0</v>
      </c>
      <c r="U928" s="10">
        <f>VLOOKUP($A928,'[1]Post consultation'!$A:$W,21,FALSE)</f>
        <v>0</v>
      </c>
      <c r="V928" s="10">
        <f>VLOOKUP($A928,'[1]Post consultation'!$A:$W,22,FALSE)</f>
        <v>0</v>
      </c>
      <c r="W928" s="10">
        <f>VLOOKUP($A928,'[1]Post consultation'!$A:$W,23,FALSE)</f>
        <v>0</v>
      </c>
    </row>
    <row r="929" spans="1:23" x14ac:dyDescent="0.4">
      <c r="A929" s="11" t="s">
        <v>1851</v>
      </c>
      <c r="B929" s="9" t="s">
        <v>1852</v>
      </c>
      <c r="C929" s="9" t="s">
        <v>1483</v>
      </c>
      <c r="D929" s="10" t="str">
        <f>VLOOKUP($A929,'[1]Post consultation'!$A:$W,4,FALSE)</f>
        <v>✓</v>
      </c>
      <c r="E929" s="10">
        <f>VLOOKUP($A929,'[1]Post consultation'!$A:$W,5,FALSE)</f>
        <v>0</v>
      </c>
      <c r="F929" s="10">
        <f>VLOOKUP($A929,'[1]Post consultation'!$A:$W,6,FALSE)</f>
        <v>0</v>
      </c>
      <c r="G929" s="10">
        <f>VLOOKUP($A929,'[1]Post consultation'!$A:$W,7,FALSE)</f>
        <v>0</v>
      </c>
      <c r="H929" s="10">
        <f>VLOOKUP($A929,'[1]Post consultation'!$A:$W,8,FALSE)</f>
        <v>0</v>
      </c>
      <c r="I929" s="10" t="str">
        <f>VLOOKUP($A929,'[1]Post consultation'!$A:$W,9,FALSE)</f>
        <v>✓</v>
      </c>
      <c r="J929" s="10" t="str">
        <f>VLOOKUP($A929,'[1]Post consultation'!$A:$W,10,FALSE)</f>
        <v>✓</v>
      </c>
      <c r="K929" s="10">
        <f>VLOOKUP($A929,'[1]Post consultation'!$A:$W,11,FALSE)</f>
        <v>0</v>
      </c>
      <c r="L929" s="10" t="str">
        <f>VLOOKUP($A929,'[1]Post consultation'!$A:$W,12,FALSE)</f>
        <v>✓</v>
      </c>
      <c r="M929" s="10">
        <f>VLOOKUP($A929,'[1]Post consultation'!$A:$W,13,FALSE)</f>
        <v>0</v>
      </c>
      <c r="N929" s="10">
        <f>VLOOKUP($A929,'[1]Post consultation'!$A:$W,14,FALSE)</f>
        <v>0</v>
      </c>
      <c r="O929" s="10">
        <f>VLOOKUP($A929,'[1]Post consultation'!$A:$W,15,FALSE)</f>
        <v>0</v>
      </c>
      <c r="P929" s="10">
        <f>VLOOKUP($A929,'[1]Post consultation'!$A:$W,16,FALSE)</f>
        <v>0</v>
      </c>
      <c r="Q929" s="10" t="str">
        <f>VLOOKUP($A929,'[1]Post consultation'!$A:$W,17,FALSE)</f>
        <v>✓</v>
      </c>
      <c r="R929" s="10">
        <f>VLOOKUP($A929,'[1]Post consultation'!$A:$W,18,FALSE)</f>
        <v>0</v>
      </c>
      <c r="S929" s="10">
        <f>VLOOKUP($A929,'[1]Post consultation'!$A:$W,19,FALSE)</f>
        <v>0</v>
      </c>
      <c r="T929" s="10">
        <f>VLOOKUP($A929,'[1]Post consultation'!$A:$W,20,FALSE)</f>
        <v>0</v>
      </c>
      <c r="U929" s="10">
        <f>VLOOKUP($A929,'[1]Post consultation'!$A:$W,21,FALSE)</f>
        <v>0</v>
      </c>
      <c r="V929" s="10">
        <f>VLOOKUP($A929,'[1]Post consultation'!$A:$W,22,FALSE)</f>
        <v>0</v>
      </c>
      <c r="W929" s="10">
        <f>VLOOKUP($A929,'[1]Post consultation'!$A:$W,23,FALSE)</f>
        <v>0</v>
      </c>
    </row>
    <row r="930" spans="1:23" x14ac:dyDescent="0.4">
      <c r="A930" s="11" t="s">
        <v>1853</v>
      </c>
      <c r="B930" s="9" t="s">
        <v>1854</v>
      </c>
      <c r="C930" s="9" t="s">
        <v>1779</v>
      </c>
      <c r="D930" s="10" t="str">
        <f>VLOOKUP($A930,'[1]Post consultation'!$A:$W,4,FALSE)</f>
        <v>✓</v>
      </c>
      <c r="E930" s="10">
        <f>VLOOKUP($A930,'[1]Post consultation'!$A:$W,5,FALSE)</f>
        <v>0</v>
      </c>
      <c r="F930" s="10">
        <f>VLOOKUP($A930,'[1]Post consultation'!$A:$W,6,FALSE)</f>
        <v>0</v>
      </c>
      <c r="G930" s="10">
        <f>VLOOKUP($A930,'[1]Post consultation'!$A:$W,7,FALSE)</f>
        <v>0</v>
      </c>
      <c r="H930" s="10">
        <f>VLOOKUP($A930,'[1]Post consultation'!$A:$W,8,FALSE)</f>
        <v>0</v>
      </c>
      <c r="I930" s="10">
        <f>VLOOKUP($A930,'[1]Post consultation'!$A:$W,9,FALSE)</f>
        <v>0</v>
      </c>
      <c r="J930" s="10" t="str">
        <f>VLOOKUP($A930,'[1]Post consultation'!$A:$W,10,FALSE)</f>
        <v>✓</v>
      </c>
      <c r="K930" s="10">
        <f>VLOOKUP($A930,'[1]Post consultation'!$A:$W,11,FALSE)</f>
        <v>0</v>
      </c>
      <c r="L930" s="10" t="str">
        <f>VLOOKUP($A930,'[1]Post consultation'!$A:$W,12,FALSE)</f>
        <v>✓</v>
      </c>
      <c r="M930" s="10">
        <f>VLOOKUP($A930,'[1]Post consultation'!$A:$W,13,FALSE)</f>
        <v>0</v>
      </c>
      <c r="N930" s="10">
        <f>VLOOKUP($A930,'[1]Post consultation'!$A:$W,14,FALSE)</f>
        <v>0</v>
      </c>
      <c r="O930" s="10">
        <f>VLOOKUP($A930,'[1]Post consultation'!$A:$W,15,FALSE)</f>
        <v>0</v>
      </c>
      <c r="P930" s="10">
        <f>VLOOKUP($A930,'[1]Post consultation'!$A:$W,16,FALSE)</f>
        <v>0</v>
      </c>
      <c r="Q930" s="10" t="str">
        <f>VLOOKUP($A930,'[1]Post consultation'!$A:$W,17,FALSE)</f>
        <v>✓</v>
      </c>
      <c r="R930" s="10">
        <f>VLOOKUP($A930,'[1]Post consultation'!$A:$W,18,FALSE)</f>
        <v>0</v>
      </c>
      <c r="S930" s="10">
        <f>VLOOKUP($A930,'[1]Post consultation'!$A:$W,19,FALSE)</f>
        <v>0</v>
      </c>
      <c r="T930" s="10">
        <f>VLOOKUP($A930,'[1]Post consultation'!$A:$W,20,FALSE)</f>
        <v>0</v>
      </c>
      <c r="U930" s="10">
        <f>VLOOKUP($A930,'[1]Post consultation'!$A:$W,21,FALSE)</f>
        <v>0</v>
      </c>
      <c r="V930" s="10">
        <f>VLOOKUP($A930,'[1]Post consultation'!$A:$W,22,FALSE)</f>
        <v>0</v>
      </c>
      <c r="W930" s="10">
        <f>VLOOKUP($A930,'[1]Post consultation'!$A:$W,23,FALSE)</f>
        <v>0</v>
      </c>
    </row>
    <row r="931" spans="1:23" x14ac:dyDescent="0.4">
      <c r="A931" s="11" t="s">
        <v>1855</v>
      </c>
      <c r="B931" s="9" t="s">
        <v>1856</v>
      </c>
      <c r="C931" s="9" t="s">
        <v>1857</v>
      </c>
      <c r="D931" s="10" t="str">
        <f>VLOOKUP($A931,'[1]Post consultation'!$A:$W,4,FALSE)</f>
        <v>✓</v>
      </c>
      <c r="E931" s="10">
        <f>VLOOKUP($A931,'[1]Post consultation'!$A:$W,5,FALSE)</f>
        <v>0</v>
      </c>
      <c r="F931" s="10">
        <f>VLOOKUP($A931,'[1]Post consultation'!$A:$W,6,FALSE)</f>
        <v>0</v>
      </c>
      <c r="G931" s="10">
        <f>VLOOKUP($A931,'[1]Post consultation'!$A:$W,7,FALSE)</f>
        <v>0</v>
      </c>
      <c r="H931" s="10">
        <f>VLOOKUP($A931,'[1]Post consultation'!$A:$W,8,FALSE)</f>
        <v>0</v>
      </c>
      <c r="I931" s="10" t="str">
        <f>VLOOKUP($A931,'[1]Post consultation'!$A:$W,9,FALSE)</f>
        <v>✓</v>
      </c>
      <c r="J931" s="10" t="str">
        <f>VLOOKUP($A931,'[1]Post consultation'!$A:$W,10,FALSE)</f>
        <v>✓</v>
      </c>
      <c r="K931" s="10">
        <f>VLOOKUP($A931,'[1]Post consultation'!$A:$W,11,FALSE)</f>
        <v>0</v>
      </c>
      <c r="L931" s="10" t="str">
        <f>VLOOKUP($A931,'[1]Post consultation'!$A:$W,12,FALSE)</f>
        <v>✓</v>
      </c>
      <c r="M931" s="10">
        <f>VLOOKUP($A931,'[1]Post consultation'!$A:$W,13,FALSE)</f>
        <v>0</v>
      </c>
      <c r="N931" s="10">
        <f>VLOOKUP($A931,'[1]Post consultation'!$A:$W,14,FALSE)</f>
        <v>0</v>
      </c>
      <c r="O931" s="10">
        <f>VLOOKUP($A931,'[1]Post consultation'!$A:$W,15,FALSE)</f>
        <v>0</v>
      </c>
      <c r="P931" s="10">
        <f>VLOOKUP($A931,'[1]Post consultation'!$A:$W,16,FALSE)</f>
        <v>0</v>
      </c>
      <c r="Q931" s="10" t="str">
        <f>VLOOKUP($A931,'[1]Post consultation'!$A:$W,17,FALSE)</f>
        <v>✓</v>
      </c>
      <c r="R931" s="10">
        <f>VLOOKUP($A931,'[1]Post consultation'!$A:$W,18,FALSE)</f>
        <v>0</v>
      </c>
      <c r="S931" s="10">
        <f>VLOOKUP($A931,'[1]Post consultation'!$A:$W,19,FALSE)</f>
        <v>0</v>
      </c>
      <c r="T931" s="10">
        <f>VLOOKUP($A931,'[1]Post consultation'!$A:$W,20,FALSE)</f>
        <v>0</v>
      </c>
      <c r="U931" s="10">
        <f>VLOOKUP($A931,'[1]Post consultation'!$A:$W,21,FALSE)</f>
        <v>0</v>
      </c>
      <c r="V931" s="10">
        <f>VLOOKUP($A931,'[1]Post consultation'!$A:$W,22,FALSE)</f>
        <v>0</v>
      </c>
      <c r="W931" s="10">
        <f>VLOOKUP($A931,'[1]Post consultation'!$A:$W,23,FALSE)</f>
        <v>0</v>
      </c>
    </row>
    <row r="932" spans="1:23" x14ac:dyDescent="0.4">
      <c r="A932" s="11" t="s">
        <v>1858</v>
      </c>
      <c r="B932" s="9" t="s">
        <v>1859</v>
      </c>
      <c r="C932" s="9" t="s">
        <v>1475</v>
      </c>
      <c r="D932" s="10" t="str">
        <f>VLOOKUP($A932,'[1]Post consultation'!$A:$W,4,FALSE)</f>
        <v>✓</v>
      </c>
      <c r="E932" s="10">
        <f>VLOOKUP($A932,'[1]Post consultation'!$A:$W,5,FALSE)</f>
        <v>0</v>
      </c>
      <c r="F932" s="10">
        <f>VLOOKUP($A932,'[1]Post consultation'!$A:$W,6,FALSE)</f>
        <v>0</v>
      </c>
      <c r="G932" s="10">
        <f>VLOOKUP($A932,'[1]Post consultation'!$A:$W,7,FALSE)</f>
        <v>0</v>
      </c>
      <c r="H932" s="10">
        <f>VLOOKUP($A932,'[1]Post consultation'!$A:$W,8,FALSE)</f>
        <v>0</v>
      </c>
      <c r="I932" s="10">
        <f>VLOOKUP($A932,'[1]Post consultation'!$A:$W,9,FALSE)</f>
        <v>0</v>
      </c>
      <c r="J932" s="10" t="str">
        <f>VLOOKUP($A932,'[1]Post consultation'!$A:$W,10,FALSE)</f>
        <v>✓</v>
      </c>
      <c r="K932" s="10">
        <f>VLOOKUP($A932,'[1]Post consultation'!$A:$W,11,FALSE)</f>
        <v>0</v>
      </c>
      <c r="L932" s="10" t="str">
        <f>VLOOKUP($A932,'[1]Post consultation'!$A:$W,12,FALSE)</f>
        <v>✓</v>
      </c>
      <c r="M932" s="10">
        <f>VLOOKUP($A932,'[1]Post consultation'!$A:$W,13,FALSE)</f>
        <v>0</v>
      </c>
      <c r="N932" s="10">
        <f>VLOOKUP($A932,'[1]Post consultation'!$A:$W,14,FALSE)</f>
        <v>0</v>
      </c>
      <c r="O932" s="10">
        <f>VLOOKUP($A932,'[1]Post consultation'!$A:$W,15,FALSE)</f>
        <v>0</v>
      </c>
      <c r="P932" s="10">
        <f>VLOOKUP($A932,'[1]Post consultation'!$A:$W,16,FALSE)</f>
        <v>0</v>
      </c>
      <c r="Q932" s="10" t="str">
        <f>VLOOKUP($A932,'[1]Post consultation'!$A:$W,17,FALSE)</f>
        <v>✓</v>
      </c>
      <c r="R932" s="10">
        <f>VLOOKUP($A932,'[1]Post consultation'!$A:$W,18,FALSE)</f>
        <v>0</v>
      </c>
      <c r="S932" s="10">
        <f>VLOOKUP($A932,'[1]Post consultation'!$A:$W,19,FALSE)</f>
        <v>0</v>
      </c>
      <c r="T932" s="10">
        <f>VLOOKUP($A932,'[1]Post consultation'!$A:$W,20,FALSE)</f>
        <v>0</v>
      </c>
      <c r="U932" s="10">
        <f>VLOOKUP($A932,'[1]Post consultation'!$A:$W,21,FALSE)</f>
        <v>0</v>
      </c>
      <c r="V932" s="10">
        <f>VLOOKUP($A932,'[1]Post consultation'!$A:$W,22,FALSE)</f>
        <v>0</v>
      </c>
      <c r="W932" s="10">
        <f>VLOOKUP($A932,'[1]Post consultation'!$A:$W,23,FALSE)</f>
        <v>0</v>
      </c>
    </row>
    <row r="933" spans="1:23" x14ac:dyDescent="0.4">
      <c r="A933" s="11" t="s">
        <v>1860</v>
      </c>
      <c r="B933" s="9" t="s">
        <v>1861</v>
      </c>
      <c r="C933" s="9" t="s">
        <v>43</v>
      </c>
      <c r="D933" s="10" t="str">
        <f>VLOOKUP($A933,'[1]Post consultation'!$A:$W,4,FALSE)</f>
        <v>✓</v>
      </c>
      <c r="E933" s="10">
        <f>VLOOKUP($A933,'[1]Post consultation'!$A:$W,5,FALSE)</f>
        <v>0</v>
      </c>
      <c r="F933" s="10">
        <f>VLOOKUP($A933,'[1]Post consultation'!$A:$W,6,FALSE)</f>
        <v>0</v>
      </c>
      <c r="G933" s="10">
        <f>VLOOKUP($A933,'[1]Post consultation'!$A:$W,7,FALSE)</f>
        <v>0</v>
      </c>
      <c r="H933" s="10">
        <f>VLOOKUP($A933,'[1]Post consultation'!$A:$W,8,FALSE)</f>
        <v>0</v>
      </c>
      <c r="I933" s="10" t="str">
        <f>VLOOKUP($A933,'[1]Post consultation'!$A:$W,9,FALSE)</f>
        <v>✓</v>
      </c>
      <c r="J933" s="10" t="str">
        <f>VLOOKUP($A933,'[1]Post consultation'!$A:$W,10,FALSE)</f>
        <v>✓</v>
      </c>
      <c r="K933" s="10">
        <f>VLOOKUP($A933,'[1]Post consultation'!$A:$W,11,FALSE)</f>
        <v>0</v>
      </c>
      <c r="L933" s="10" t="str">
        <f>VLOOKUP($A933,'[1]Post consultation'!$A:$W,12,FALSE)</f>
        <v>✓</v>
      </c>
      <c r="M933" s="10">
        <f>VLOOKUP($A933,'[1]Post consultation'!$A:$W,13,FALSE)</f>
        <v>0</v>
      </c>
      <c r="N933" s="10">
        <f>VLOOKUP($A933,'[1]Post consultation'!$A:$W,14,FALSE)</f>
        <v>0</v>
      </c>
      <c r="O933" s="10">
        <f>VLOOKUP($A933,'[1]Post consultation'!$A:$W,15,FALSE)</f>
        <v>0</v>
      </c>
      <c r="P933" s="10">
        <f>VLOOKUP($A933,'[1]Post consultation'!$A:$W,16,FALSE)</f>
        <v>0</v>
      </c>
      <c r="Q933" s="10" t="str">
        <f>VLOOKUP($A933,'[1]Post consultation'!$A:$W,17,FALSE)</f>
        <v>✓</v>
      </c>
      <c r="R933" s="10">
        <f>VLOOKUP($A933,'[1]Post consultation'!$A:$W,18,FALSE)</f>
        <v>0</v>
      </c>
      <c r="S933" s="10">
        <f>VLOOKUP($A933,'[1]Post consultation'!$A:$W,19,FALSE)</f>
        <v>0</v>
      </c>
      <c r="T933" s="10">
        <f>VLOOKUP($A933,'[1]Post consultation'!$A:$W,20,FALSE)</f>
        <v>0</v>
      </c>
      <c r="U933" s="10" t="str">
        <f>VLOOKUP($A933,'[1]Post consultation'!$A:$W,21,FALSE)</f>
        <v>✓</v>
      </c>
      <c r="V933" s="10" t="str">
        <f>VLOOKUP($A933,'[1]Post consultation'!$A:$W,22,FALSE)</f>
        <v>✓</v>
      </c>
      <c r="W933" s="10">
        <f>VLOOKUP($A933,'[1]Post consultation'!$A:$W,23,FALSE)</f>
        <v>0</v>
      </c>
    </row>
    <row r="934" spans="1:23" x14ac:dyDescent="0.4">
      <c r="A934" s="11" t="s">
        <v>1862</v>
      </c>
      <c r="B934" s="9" t="s">
        <v>1863</v>
      </c>
      <c r="C934" s="9" t="s">
        <v>1478</v>
      </c>
      <c r="D934" s="10" t="str">
        <f>VLOOKUP($A934,'[1]Post consultation'!$A:$W,4,FALSE)</f>
        <v>✓</v>
      </c>
      <c r="E934" s="10">
        <f>VLOOKUP($A934,'[1]Post consultation'!$A:$W,5,FALSE)</f>
        <v>0</v>
      </c>
      <c r="F934" s="10">
        <f>VLOOKUP($A934,'[1]Post consultation'!$A:$W,6,FALSE)</f>
        <v>0</v>
      </c>
      <c r="G934" s="10">
        <f>VLOOKUP($A934,'[1]Post consultation'!$A:$W,7,FALSE)</f>
        <v>0</v>
      </c>
      <c r="H934" s="10">
        <f>VLOOKUP($A934,'[1]Post consultation'!$A:$W,8,FALSE)</f>
        <v>0</v>
      </c>
      <c r="I934" s="10">
        <f>VLOOKUP($A934,'[1]Post consultation'!$A:$W,9,FALSE)</f>
        <v>0</v>
      </c>
      <c r="J934" s="10" t="str">
        <f>VLOOKUP($A934,'[1]Post consultation'!$A:$W,10,FALSE)</f>
        <v>✓</v>
      </c>
      <c r="K934" s="10">
        <f>VLOOKUP($A934,'[1]Post consultation'!$A:$W,11,FALSE)</f>
        <v>0</v>
      </c>
      <c r="L934" s="10" t="str">
        <f>VLOOKUP($A934,'[1]Post consultation'!$A:$W,12,FALSE)</f>
        <v>✓</v>
      </c>
      <c r="M934" s="10">
        <f>VLOOKUP($A934,'[1]Post consultation'!$A:$W,13,FALSE)</f>
        <v>0</v>
      </c>
      <c r="N934" s="10">
        <f>VLOOKUP($A934,'[1]Post consultation'!$A:$W,14,FALSE)</f>
        <v>0</v>
      </c>
      <c r="O934" s="10">
        <f>VLOOKUP($A934,'[1]Post consultation'!$A:$W,15,FALSE)</f>
        <v>0</v>
      </c>
      <c r="P934" s="10">
        <f>VLOOKUP($A934,'[1]Post consultation'!$A:$W,16,FALSE)</f>
        <v>0</v>
      </c>
      <c r="Q934" s="10" t="str">
        <f>VLOOKUP($A934,'[1]Post consultation'!$A:$W,17,FALSE)</f>
        <v>✓</v>
      </c>
      <c r="R934" s="10">
        <f>VLOOKUP($A934,'[1]Post consultation'!$A:$W,18,FALSE)</f>
        <v>0</v>
      </c>
      <c r="S934" s="10">
        <f>VLOOKUP($A934,'[1]Post consultation'!$A:$W,19,FALSE)</f>
        <v>0</v>
      </c>
      <c r="T934" s="10">
        <f>VLOOKUP($A934,'[1]Post consultation'!$A:$W,20,FALSE)</f>
        <v>0</v>
      </c>
      <c r="U934" s="10">
        <f>VLOOKUP($A934,'[1]Post consultation'!$A:$W,21,FALSE)</f>
        <v>0</v>
      </c>
      <c r="V934" s="10">
        <f>VLOOKUP($A934,'[1]Post consultation'!$A:$W,22,FALSE)</f>
        <v>0</v>
      </c>
      <c r="W934" s="10">
        <f>VLOOKUP($A934,'[1]Post consultation'!$A:$W,23,FALSE)</f>
        <v>0</v>
      </c>
    </row>
    <row r="935" spans="1:23" x14ac:dyDescent="0.4">
      <c r="A935" s="11" t="s">
        <v>1864</v>
      </c>
      <c r="B935" s="9" t="s">
        <v>1865</v>
      </c>
      <c r="C935" s="9" t="s">
        <v>1758</v>
      </c>
      <c r="D935" s="10" t="str">
        <f>VLOOKUP($A935,'[1]Post consultation'!$A:$W,4,FALSE)</f>
        <v>✓</v>
      </c>
      <c r="E935" s="10">
        <f>VLOOKUP($A935,'[1]Post consultation'!$A:$W,5,FALSE)</f>
        <v>0</v>
      </c>
      <c r="F935" s="10">
        <f>VLOOKUP($A935,'[1]Post consultation'!$A:$W,6,FALSE)</f>
        <v>0</v>
      </c>
      <c r="G935" s="10">
        <f>VLOOKUP($A935,'[1]Post consultation'!$A:$W,7,FALSE)</f>
        <v>0</v>
      </c>
      <c r="H935" s="10">
        <f>VLOOKUP($A935,'[1]Post consultation'!$A:$W,8,FALSE)</f>
        <v>0</v>
      </c>
      <c r="I935" s="10" t="str">
        <f>VLOOKUP($A935,'[1]Post consultation'!$A:$W,9,FALSE)</f>
        <v>✓</v>
      </c>
      <c r="J935" s="10" t="str">
        <f>VLOOKUP($A935,'[1]Post consultation'!$A:$W,10,FALSE)</f>
        <v>✓</v>
      </c>
      <c r="K935" s="10">
        <f>VLOOKUP($A935,'[1]Post consultation'!$A:$W,11,FALSE)</f>
        <v>0</v>
      </c>
      <c r="L935" s="10" t="str">
        <f>VLOOKUP($A935,'[1]Post consultation'!$A:$W,12,FALSE)</f>
        <v>✓</v>
      </c>
      <c r="M935" s="10">
        <f>VLOOKUP($A935,'[1]Post consultation'!$A:$W,13,FALSE)</f>
        <v>0</v>
      </c>
      <c r="N935" s="10">
        <f>VLOOKUP($A935,'[1]Post consultation'!$A:$W,14,FALSE)</f>
        <v>0</v>
      </c>
      <c r="O935" s="10">
        <f>VLOOKUP($A935,'[1]Post consultation'!$A:$W,15,FALSE)</f>
        <v>0</v>
      </c>
      <c r="P935" s="10">
        <f>VLOOKUP($A935,'[1]Post consultation'!$A:$W,16,FALSE)</f>
        <v>0</v>
      </c>
      <c r="Q935" s="10" t="str">
        <f>VLOOKUP($A935,'[1]Post consultation'!$A:$W,17,FALSE)</f>
        <v>✓</v>
      </c>
      <c r="R935" s="10">
        <f>VLOOKUP($A935,'[1]Post consultation'!$A:$W,18,FALSE)</f>
        <v>0</v>
      </c>
      <c r="S935" s="10">
        <f>VLOOKUP($A935,'[1]Post consultation'!$A:$W,19,FALSE)</f>
        <v>0</v>
      </c>
      <c r="T935" s="10">
        <f>VLOOKUP($A935,'[1]Post consultation'!$A:$W,20,FALSE)</f>
        <v>0</v>
      </c>
      <c r="U935" s="10">
        <f>VLOOKUP($A935,'[1]Post consultation'!$A:$W,21,FALSE)</f>
        <v>0</v>
      </c>
      <c r="V935" s="10">
        <f>VLOOKUP($A935,'[1]Post consultation'!$A:$W,22,FALSE)</f>
        <v>0</v>
      </c>
      <c r="W935" s="10">
        <f>VLOOKUP($A935,'[1]Post consultation'!$A:$W,23,FALSE)</f>
        <v>0</v>
      </c>
    </row>
    <row r="936" spans="1:23" x14ac:dyDescent="0.4">
      <c r="A936" s="11" t="s">
        <v>1866</v>
      </c>
      <c r="B936" s="9" t="s">
        <v>1527</v>
      </c>
      <c r="C936" s="9" t="s">
        <v>1608</v>
      </c>
      <c r="D936" s="10" t="str">
        <f>VLOOKUP($A936,'[1]Post consultation'!$A:$W,4,FALSE)</f>
        <v>✓</v>
      </c>
      <c r="E936" s="10">
        <f>VLOOKUP($A936,'[1]Post consultation'!$A:$W,5,FALSE)</f>
        <v>0</v>
      </c>
      <c r="F936" s="10">
        <f>VLOOKUP($A936,'[1]Post consultation'!$A:$W,6,FALSE)</f>
        <v>0</v>
      </c>
      <c r="G936" s="10">
        <f>VLOOKUP($A936,'[1]Post consultation'!$A:$W,7,FALSE)</f>
        <v>0</v>
      </c>
      <c r="H936" s="10">
        <f>VLOOKUP($A936,'[1]Post consultation'!$A:$W,8,FALSE)</f>
        <v>0</v>
      </c>
      <c r="I936" s="10" t="str">
        <f>VLOOKUP($A936,'[1]Post consultation'!$A:$W,9,FALSE)</f>
        <v>✓</v>
      </c>
      <c r="J936" s="10" t="str">
        <f>VLOOKUP($A936,'[1]Post consultation'!$A:$W,10,FALSE)</f>
        <v>✓</v>
      </c>
      <c r="K936" s="10">
        <f>VLOOKUP($A936,'[1]Post consultation'!$A:$W,11,FALSE)</f>
        <v>0</v>
      </c>
      <c r="L936" s="10" t="str">
        <f>VLOOKUP($A936,'[1]Post consultation'!$A:$W,12,FALSE)</f>
        <v>✓</v>
      </c>
      <c r="M936" s="10">
        <f>VLOOKUP($A936,'[1]Post consultation'!$A:$W,13,FALSE)</f>
        <v>0</v>
      </c>
      <c r="N936" s="10">
        <f>VLOOKUP($A936,'[1]Post consultation'!$A:$W,14,FALSE)</f>
        <v>0</v>
      </c>
      <c r="O936" s="10">
        <f>VLOOKUP($A936,'[1]Post consultation'!$A:$W,15,FALSE)</f>
        <v>0</v>
      </c>
      <c r="P936" s="10">
        <f>VLOOKUP($A936,'[1]Post consultation'!$A:$W,16,FALSE)</f>
        <v>0</v>
      </c>
      <c r="Q936" s="10" t="str">
        <f>VLOOKUP($A936,'[1]Post consultation'!$A:$W,17,FALSE)</f>
        <v>✓</v>
      </c>
      <c r="R936" s="10">
        <f>VLOOKUP($A936,'[1]Post consultation'!$A:$W,18,FALSE)</f>
        <v>0</v>
      </c>
      <c r="S936" s="10">
        <f>VLOOKUP($A936,'[1]Post consultation'!$A:$W,19,FALSE)</f>
        <v>0</v>
      </c>
      <c r="T936" s="10">
        <f>VLOOKUP($A936,'[1]Post consultation'!$A:$W,20,FALSE)</f>
        <v>0</v>
      </c>
      <c r="U936" s="10">
        <f>VLOOKUP($A936,'[1]Post consultation'!$A:$W,21,FALSE)</f>
        <v>0</v>
      </c>
      <c r="V936" s="10">
        <f>VLOOKUP($A936,'[1]Post consultation'!$A:$W,22,FALSE)</f>
        <v>0</v>
      </c>
      <c r="W936" s="10">
        <f>VLOOKUP($A936,'[1]Post consultation'!$A:$W,23,FALSE)</f>
        <v>0</v>
      </c>
    </row>
    <row r="937" spans="1:23" x14ac:dyDescent="0.4">
      <c r="A937" s="11" t="s">
        <v>1867</v>
      </c>
      <c r="B937" s="9" t="s">
        <v>1868</v>
      </c>
      <c r="C937" s="9" t="s">
        <v>1869</v>
      </c>
      <c r="D937" s="10" t="str">
        <f>VLOOKUP($A937,'[1]Post consultation'!$A:$W,4,FALSE)</f>
        <v>✓</v>
      </c>
      <c r="E937" s="10">
        <f>VLOOKUP($A937,'[1]Post consultation'!$A:$W,5,FALSE)</f>
        <v>0</v>
      </c>
      <c r="F937" s="10">
        <f>VLOOKUP($A937,'[1]Post consultation'!$A:$W,6,FALSE)</f>
        <v>0</v>
      </c>
      <c r="G937" s="10">
        <f>VLOOKUP($A937,'[1]Post consultation'!$A:$W,7,FALSE)</f>
        <v>0</v>
      </c>
      <c r="H937" s="10">
        <f>VLOOKUP($A937,'[1]Post consultation'!$A:$W,8,FALSE)</f>
        <v>0</v>
      </c>
      <c r="I937" s="10">
        <f>VLOOKUP($A937,'[1]Post consultation'!$A:$W,9,FALSE)</f>
        <v>0</v>
      </c>
      <c r="J937" s="10" t="str">
        <f>VLOOKUP($A937,'[1]Post consultation'!$A:$W,10,FALSE)</f>
        <v>✓</v>
      </c>
      <c r="K937" s="10">
        <f>VLOOKUP($A937,'[1]Post consultation'!$A:$W,11,FALSE)</f>
        <v>0</v>
      </c>
      <c r="L937" s="10" t="str">
        <f>VLOOKUP($A937,'[1]Post consultation'!$A:$W,12,FALSE)</f>
        <v>✓</v>
      </c>
      <c r="M937" s="10">
        <f>VLOOKUP($A937,'[1]Post consultation'!$A:$W,13,FALSE)</f>
        <v>0</v>
      </c>
      <c r="N937" s="10">
        <f>VLOOKUP($A937,'[1]Post consultation'!$A:$W,14,FALSE)</f>
        <v>0</v>
      </c>
      <c r="O937" s="10">
        <f>VLOOKUP($A937,'[1]Post consultation'!$A:$W,15,FALSE)</f>
        <v>0</v>
      </c>
      <c r="P937" s="10">
        <f>VLOOKUP($A937,'[1]Post consultation'!$A:$W,16,FALSE)</f>
        <v>0</v>
      </c>
      <c r="Q937" s="10" t="str">
        <f>VLOOKUP($A937,'[1]Post consultation'!$A:$W,17,FALSE)</f>
        <v>✓</v>
      </c>
      <c r="R937" s="10">
        <f>VLOOKUP($A937,'[1]Post consultation'!$A:$W,18,FALSE)</f>
        <v>0</v>
      </c>
      <c r="S937" s="10">
        <f>VLOOKUP($A937,'[1]Post consultation'!$A:$W,19,FALSE)</f>
        <v>0</v>
      </c>
      <c r="T937" s="10">
        <f>VLOOKUP($A937,'[1]Post consultation'!$A:$W,20,FALSE)</f>
        <v>0</v>
      </c>
      <c r="U937" s="10">
        <f>VLOOKUP($A937,'[1]Post consultation'!$A:$W,21,FALSE)</f>
        <v>0</v>
      </c>
      <c r="V937" s="10">
        <f>VLOOKUP($A937,'[1]Post consultation'!$A:$W,22,FALSE)</f>
        <v>0</v>
      </c>
      <c r="W937" s="10">
        <f>VLOOKUP($A937,'[1]Post consultation'!$A:$W,23,FALSE)</f>
        <v>0</v>
      </c>
    </row>
    <row r="938" spans="1:23" x14ac:dyDescent="0.4">
      <c r="A938" s="11" t="s">
        <v>1870</v>
      </c>
      <c r="B938" s="9" t="s">
        <v>50</v>
      </c>
      <c r="C938" s="9" t="s">
        <v>1869</v>
      </c>
      <c r="D938" s="10" t="str">
        <f>VLOOKUP($A938,'[1]Post consultation'!$A:$W,4,FALSE)</f>
        <v>✓</v>
      </c>
      <c r="E938" s="10">
        <f>VLOOKUP($A938,'[1]Post consultation'!$A:$W,5,FALSE)</f>
        <v>0</v>
      </c>
      <c r="F938" s="10">
        <f>VLOOKUP($A938,'[1]Post consultation'!$A:$W,6,FALSE)</f>
        <v>0</v>
      </c>
      <c r="G938" s="10">
        <f>VLOOKUP($A938,'[1]Post consultation'!$A:$W,7,FALSE)</f>
        <v>0</v>
      </c>
      <c r="H938" s="10">
        <f>VLOOKUP($A938,'[1]Post consultation'!$A:$W,8,FALSE)</f>
        <v>0</v>
      </c>
      <c r="I938" s="10">
        <f>VLOOKUP($A938,'[1]Post consultation'!$A:$W,9,FALSE)</f>
        <v>0</v>
      </c>
      <c r="J938" s="10" t="str">
        <f>VLOOKUP($A938,'[1]Post consultation'!$A:$W,10,FALSE)</f>
        <v>✓</v>
      </c>
      <c r="K938" s="10">
        <f>VLOOKUP($A938,'[1]Post consultation'!$A:$W,11,FALSE)</f>
        <v>0</v>
      </c>
      <c r="L938" s="10" t="str">
        <f>VLOOKUP($A938,'[1]Post consultation'!$A:$W,12,FALSE)</f>
        <v>✓</v>
      </c>
      <c r="M938" s="10">
        <f>VLOOKUP($A938,'[1]Post consultation'!$A:$W,13,FALSE)</f>
        <v>0</v>
      </c>
      <c r="N938" s="10">
        <f>VLOOKUP($A938,'[1]Post consultation'!$A:$W,14,FALSE)</f>
        <v>0</v>
      </c>
      <c r="O938" s="10">
        <f>VLOOKUP($A938,'[1]Post consultation'!$A:$W,15,FALSE)</f>
        <v>0</v>
      </c>
      <c r="P938" s="10">
        <f>VLOOKUP($A938,'[1]Post consultation'!$A:$W,16,FALSE)</f>
        <v>0</v>
      </c>
      <c r="Q938" s="10" t="str">
        <f>VLOOKUP($A938,'[1]Post consultation'!$A:$W,17,FALSE)</f>
        <v>✓</v>
      </c>
      <c r="R938" s="10">
        <f>VLOOKUP($A938,'[1]Post consultation'!$A:$W,18,FALSE)</f>
        <v>0</v>
      </c>
      <c r="S938" s="10">
        <f>VLOOKUP($A938,'[1]Post consultation'!$A:$W,19,FALSE)</f>
        <v>0</v>
      </c>
      <c r="T938" s="10">
        <f>VLOOKUP($A938,'[1]Post consultation'!$A:$W,20,FALSE)</f>
        <v>0</v>
      </c>
      <c r="U938" s="10">
        <f>VLOOKUP($A938,'[1]Post consultation'!$A:$W,21,FALSE)</f>
        <v>0</v>
      </c>
      <c r="V938" s="10">
        <f>VLOOKUP($A938,'[1]Post consultation'!$A:$W,22,FALSE)</f>
        <v>0</v>
      </c>
      <c r="W938" s="10">
        <f>VLOOKUP($A938,'[1]Post consultation'!$A:$W,23,FALSE)</f>
        <v>0</v>
      </c>
    </row>
    <row r="939" spans="1:23" x14ac:dyDescent="0.4">
      <c r="A939" s="11" t="s">
        <v>1871</v>
      </c>
      <c r="B939" s="9" t="s">
        <v>58</v>
      </c>
      <c r="C939" s="9" t="s">
        <v>1872</v>
      </c>
      <c r="D939" s="10" t="str">
        <f>VLOOKUP($A939,'[1]Post consultation'!$A:$W,4,FALSE)</f>
        <v>✓</v>
      </c>
      <c r="E939" s="10">
        <f>VLOOKUP($A939,'[1]Post consultation'!$A:$W,5,FALSE)</f>
        <v>0</v>
      </c>
      <c r="F939" s="10">
        <f>VLOOKUP($A939,'[1]Post consultation'!$A:$W,6,FALSE)</f>
        <v>0</v>
      </c>
      <c r="G939" s="10">
        <f>VLOOKUP($A939,'[1]Post consultation'!$A:$W,7,FALSE)</f>
        <v>0</v>
      </c>
      <c r="H939" s="10">
        <f>VLOOKUP($A939,'[1]Post consultation'!$A:$W,8,FALSE)</f>
        <v>0</v>
      </c>
      <c r="I939" s="10">
        <f>VLOOKUP($A939,'[1]Post consultation'!$A:$W,9,FALSE)</f>
        <v>0</v>
      </c>
      <c r="J939" s="10" t="str">
        <f>VLOOKUP($A939,'[1]Post consultation'!$A:$W,10,FALSE)</f>
        <v>✓</v>
      </c>
      <c r="K939" s="10" t="str">
        <f>VLOOKUP($A939,'[1]Post consultation'!$A:$W,11,FALSE)</f>
        <v>✓</v>
      </c>
      <c r="L939" s="10">
        <f>VLOOKUP($A939,'[1]Post consultation'!$A:$W,12,FALSE)</f>
        <v>0</v>
      </c>
      <c r="M939" s="10">
        <f>VLOOKUP($A939,'[1]Post consultation'!$A:$W,13,FALSE)</f>
        <v>0</v>
      </c>
      <c r="N939" s="10">
        <f>VLOOKUP($A939,'[1]Post consultation'!$A:$W,14,FALSE)</f>
        <v>0</v>
      </c>
      <c r="O939" s="10">
        <f>VLOOKUP($A939,'[1]Post consultation'!$A:$W,15,FALSE)</f>
        <v>0</v>
      </c>
      <c r="P939" s="10">
        <f>VLOOKUP($A939,'[1]Post consultation'!$A:$W,16,FALSE)</f>
        <v>0</v>
      </c>
      <c r="Q939" s="10">
        <f>VLOOKUP($A939,'[1]Post consultation'!$A:$W,17,FALSE)</f>
        <v>0</v>
      </c>
      <c r="R939" s="10" t="str">
        <f>VLOOKUP($A939,'[1]Post consultation'!$A:$W,18,FALSE)</f>
        <v>✓</v>
      </c>
      <c r="S939" s="10">
        <f>VLOOKUP($A939,'[1]Post consultation'!$A:$W,19,FALSE)</f>
        <v>0</v>
      </c>
      <c r="T939" s="10">
        <f>VLOOKUP($A939,'[1]Post consultation'!$A:$W,20,FALSE)</f>
        <v>0</v>
      </c>
      <c r="U939" s="10">
        <f>VLOOKUP($A939,'[1]Post consultation'!$A:$W,21,FALSE)</f>
        <v>0</v>
      </c>
      <c r="V939" s="10">
        <f>VLOOKUP($A939,'[1]Post consultation'!$A:$W,22,FALSE)</f>
        <v>0</v>
      </c>
      <c r="W939" s="10">
        <f>VLOOKUP($A939,'[1]Post consultation'!$A:$W,23,FALSE)</f>
        <v>0</v>
      </c>
    </row>
    <row r="940" spans="1:23" x14ac:dyDescent="0.4">
      <c r="A940" s="11" t="s">
        <v>1873</v>
      </c>
      <c r="B940" s="9" t="s">
        <v>392</v>
      </c>
      <c r="C940" s="9" t="s">
        <v>1869</v>
      </c>
      <c r="D940" s="10" t="str">
        <f>VLOOKUP($A940,'[1]Post consultation'!$A:$W,4,FALSE)</f>
        <v>✓</v>
      </c>
      <c r="E940" s="10">
        <f>VLOOKUP($A940,'[1]Post consultation'!$A:$W,5,FALSE)</f>
        <v>0</v>
      </c>
      <c r="F940" s="10">
        <f>VLOOKUP($A940,'[1]Post consultation'!$A:$W,6,FALSE)</f>
        <v>0</v>
      </c>
      <c r="G940" s="10">
        <f>VLOOKUP($A940,'[1]Post consultation'!$A:$W,7,FALSE)</f>
        <v>0</v>
      </c>
      <c r="H940" s="10">
        <f>VLOOKUP($A940,'[1]Post consultation'!$A:$W,8,FALSE)</f>
        <v>0</v>
      </c>
      <c r="I940" s="10">
        <f>VLOOKUP($A940,'[1]Post consultation'!$A:$W,9,FALSE)</f>
        <v>0</v>
      </c>
      <c r="J940" s="10" t="str">
        <f>VLOOKUP($A940,'[1]Post consultation'!$A:$W,10,FALSE)</f>
        <v>✓</v>
      </c>
      <c r="K940" s="10">
        <f>VLOOKUP($A940,'[1]Post consultation'!$A:$W,11,FALSE)</f>
        <v>0</v>
      </c>
      <c r="L940" s="10" t="str">
        <f>VLOOKUP($A940,'[1]Post consultation'!$A:$W,12,FALSE)</f>
        <v>✓</v>
      </c>
      <c r="M940" s="10">
        <f>VLOOKUP($A940,'[1]Post consultation'!$A:$W,13,FALSE)</f>
        <v>0</v>
      </c>
      <c r="N940" s="10">
        <f>VLOOKUP($A940,'[1]Post consultation'!$A:$W,14,FALSE)</f>
        <v>0</v>
      </c>
      <c r="O940" s="10">
        <f>VLOOKUP($A940,'[1]Post consultation'!$A:$W,15,FALSE)</f>
        <v>0</v>
      </c>
      <c r="P940" s="10">
        <f>VLOOKUP($A940,'[1]Post consultation'!$A:$W,16,FALSE)</f>
        <v>0</v>
      </c>
      <c r="Q940" s="10" t="str">
        <f>VLOOKUP($A940,'[1]Post consultation'!$A:$W,17,FALSE)</f>
        <v>✓</v>
      </c>
      <c r="R940" s="10">
        <f>VLOOKUP($A940,'[1]Post consultation'!$A:$W,18,FALSE)</f>
        <v>0</v>
      </c>
      <c r="S940" s="10">
        <f>VLOOKUP($A940,'[1]Post consultation'!$A:$W,19,FALSE)</f>
        <v>0</v>
      </c>
      <c r="T940" s="10">
        <f>VLOOKUP($A940,'[1]Post consultation'!$A:$W,20,FALSE)</f>
        <v>0</v>
      </c>
      <c r="U940" s="10">
        <f>VLOOKUP($A940,'[1]Post consultation'!$A:$W,21,FALSE)</f>
        <v>0</v>
      </c>
      <c r="V940" s="10">
        <f>VLOOKUP($A940,'[1]Post consultation'!$A:$W,22,FALSE)</f>
        <v>0</v>
      </c>
      <c r="W940" s="10">
        <f>VLOOKUP($A940,'[1]Post consultation'!$A:$W,23,FALSE)</f>
        <v>0</v>
      </c>
    </row>
    <row r="941" spans="1:23" x14ac:dyDescent="0.4">
      <c r="A941" s="11" t="s">
        <v>1874</v>
      </c>
      <c r="B941" s="9" t="s">
        <v>1875</v>
      </c>
      <c r="C941" s="9" t="s">
        <v>1876</v>
      </c>
      <c r="D941" s="10" t="str">
        <f>VLOOKUP($A941,'[1]Post consultation'!$A:$W,4,FALSE)</f>
        <v>✓</v>
      </c>
      <c r="E941" s="10">
        <f>VLOOKUP($A941,'[1]Post consultation'!$A:$W,5,FALSE)</f>
        <v>0</v>
      </c>
      <c r="F941" s="10">
        <f>VLOOKUP($A941,'[1]Post consultation'!$A:$W,6,FALSE)</f>
        <v>0</v>
      </c>
      <c r="G941" s="10">
        <f>VLOOKUP($A941,'[1]Post consultation'!$A:$W,7,FALSE)</f>
        <v>0</v>
      </c>
      <c r="H941" s="10">
        <f>VLOOKUP($A941,'[1]Post consultation'!$A:$W,8,FALSE)</f>
        <v>0</v>
      </c>
      <c r="I941" s="10">
        <f>VLOOKUP($A941,'[1]Post consultation'!$A:$W,9,FALSE)</f>
        <v>0</v>
      </c>
      <c r="J941" s="10" t="str">
        <f>VLOOKUP($A941,'[1]Post consultation'!$A:$W,10,FALSE)</f>
        <v>✓</v>
      </c>
      <c r="K941" s="10">
        <f>VLOOKUP($A941,'[1]Post consultation'!$A:$W,11,FALSE)</f>
        <v>0</v>
      </c>
      <c r="L941" s="10" t="str">
        <f>VLOOKUP($A941,'[1]Post consultation'!$A:$W,12,FALSE)</f>
        <v>✓</v>
      </c>
      <c r="M941" s="10">
        <f>VLOOKUP($A941,'[1]Post consultation'!$A:$W,13,FALSE)</f>
        <v>0</v>
      </c>
      <c r="N941" s="10">
        <f>VLOOKUP($A941,'[1]Post consultation'!$A:$W,14,FALSE)</f>
        <v>0</v>
      </c>
      <c r="O941" s="10">
        <f>VLOOKUP($A941,'[1]Post consultation'!$A:$W,15,FALSE)</f>
        <v>0</v>
      </c>
      <c r="P941" s="10">
        <f>VLOOKUP($A941,'[1]Post consultation'!$A:$W,16,FALSE)</f>
        <v>0</v>
      </c>
      <c r="Q941" s="10" t="str">
        <f>VLOOKUP($A941,'[1]Post consultation'!$A:$W,17,FALSE)</f>
        <v>✓</v>
      </c>
      <c r="R941" s="10">
        <f>VLOOKUP($A941,'[1]Post consultation'!$A:$W,18,FALSE)</f>
        <v>0</v>
      </c>
      <c r="S941" s="10">
        <f>VLOOKUP($A941,'[1]Post consultation'!$A:$W,19,FALSE)</f>
        <v>0</v>
      </c>
      <c r="T941" s="10">
        <f>VLOOKUP($A941,'[1]Post consultation'!$A:$W,20,FALSE)</f>
        <v>0</v>
      </c>
      <c r="U941" s="10">
        <f>VLOOKUP($A941,'[1]Post consultation'!$A:$W,21,FALSE)</f>
        <v>0</v>
      </c>
      <c r="V941" s="10">
        <f>VLOOKUP($A941,'[1]Post consultation'!$A:$W,22,FALSE)</f>
        <v>0</v>
      </c>
      <c r="W941" s="10">
        <f>VLOOKUP($A941,'[1]Post consultation'!$A:$W,23,FALSE)</f>
        <v>0</v>
      </c>
    </row>
    <row r="942" spans="1:23" x14ac:dyDescent="0.4">
      <c r="A942" s="11" t="s">
        <v>1877</v>
      </c>
      <c r="B942" s="9" t="s">
        <v>1878</v>
      </c>
      <c r="C942" s="9" t="s">
        <v>1872</v>
      </c>
      <c r="D942" s="10" t="str">
        <f>VLOOKUP($A942,'[1]Post consultation'!$A:$W,4,FALSE)</f>
        <v>✓</v>
      </c>
      <c r="E942" s="10">
        <f>VLOOKUP($A942,'[1]Post consultation'!$A:$W,5,FALSE)</f>
        <v>0</v>
      </c>
      <c r="F942" s="10">
        <f>VLOOKUP($A942,'[1]Post consultation'!$A:$W,6,FALSE)</f>
        <v>0</v>
      </c>
      <c r="G942" s="10">
        <f>VLOOKUP($A942,'[1]Post consultation'!$A:$W,7,FALSE)</f>
        <v>0</v>
      </c>
      <c r="H942" s="10">
        <f>VLOOKUP($A942,'[1]Post consultation'!$A:$W,8,FALSE)</f>
        <v>0</v>
      </c>
      <c r="I942" s="10">
        <f>VLOOKUP($A942,'[1]Post consultation'!$A:$W,9,FALSE)</f>
        <v>0</v>
      </c>
      <c r="J942" s="10" t="str">
        <f>VLOOKUP($A942,'[1]Post consultation'!$A:$W,10,FALSE)</f>
        <v>✓</v>
      </c>
      <c r="K942" s="10" t="str">
        <f>VLOOKUP($A942,'[1]Post consultation'!$A:$W,11,FALSE)</f>
        <v>✓</v>
      </c>
      <c r="L942" s="10">
        <f>VLOOKUP($A942,'[1]Post consultation'!$A:$W,12,FALSE)</f>
        <v>0</v>
      </c>
      <c r="M942" s="10">
        <f>VLOOKUP($A942,'[1]Post consultation'!$A:$W,13,FALSE)</f>
        <v>0</v>
      </c>
      <c r="N942" s="10">
        <f>VLOOKUP($A942,'[1]Post consultation'!$A:$W,14,FALSE)</f>
        <v>0</v>
      </c>
      <c r="O942" s="10">
        <f>VLOOKUP($A942,'[1]Post consultation'!$A:$W,15,FALSE)</f>
        <v>0</v>
      </c>
      <c r="P942" s="10">
        <f>VLOOKUP($A942,'[1]Post consultation'!$A:$W,16,FALSE)</f>
        <v>0</v>
      </c>
      <c r="Q942" s="10">
        <f>VLOOKUP($A942,'[1]Post consultation'!$A:$W,17,FALSE)</f>
        <v>0</v>
      </c>
      <c r="R942" s="10" t="str">
        <f>VLOOKUP($A942,'[1]Post consultation'!$A:$W,18,FALSE)</f>
        <v>✓</v>
      </c>
      <c r="S942" s="10">
        <f>VLOOKUP($A942,'[1]Post consultation'!$A:$W,19,FALSE)</f>
        <v>0</v>
      </c>
      <c r="T942" s="10">
        <f>VLOOKUP($A942,'[1]Post consultation'!$A:$W,20,FALSE)</f>
        <v>0</v>
      </c>
      <c r="U942" s="10">
        <f>VLOOKUP($A942,'[1]Post consultation'!$A:$W,21,FALSE)</f>
        <v>0</v>
      </c>
      <c r="V942" s="10">
        <f>VLOOKUP($A942,'[1]Post consultation'!$A:$W,22,FALSE)</f>
        <v>0</v>
      </c>
      <c r="W942" s="10">
        <f>VLOOKUP($A942,'[1]Post consultation'!$A:$W,23,FALSE)</f>
        <v>0</v>
      </c>
    </row>
    <row r="943" spans="1:23" x14ac:dyDescent="0.4">
      <c r="A943" s="11" t="s">
        <v>1879</v>
      </c>
      <c r="B943" s="9" t="s">
        <v>1880</v>
      </c>
      <c r="C943" s="9" t="s">
        <v>1881</v>
      </c>
      <c r="D943" s="10" t="str">
        <f>VLOOKUP($A943,'[1]Post consultation'!$A:$W,4,FALSE)</f>
        <v>✓</v>
      </c>
      <c r="E943" s="10">
        <f>VLOOKUP($A943,'[1]Post consultation'!$A:$W,5,FALSE)</f>
        <v>0</v>
      </c>
      <c r="F943" s="10">
        <f>VLOOKUP($A943,'[1]Post consultation'!$A:$W,6,FALSE)</f>
        <v>0</v>
      </c>
      <c r="G943" s="10">
        <f>VLOOKUP($A943,'[1]Post consultation'!$A:$W,7,FALSE)</f>
        <v>0</v>
      </c>
      <c r="H943" s="10">
        <f>VLOOKUP($A943,'[1]Post consultation'!$A:$W,8,FALSE)</f>
        <v>0</v>
      </c>
      <c r="I943" s="10">
        <f>VLOOKUP($A943,'[1]Post consultation'!$A:$W,9,FALSE)</f>
        <v>0</v>
      </c>
      <c r="J943" s="10" t="str">
        <f>VLOOKUP($A943,'[1]Post consultation'!$A:$W,10,FALSE)</f>
        <v>✓</v>
      </c>
      <c r="K943" s="10">
        <f>VLOOKUP($A943,'[1]Post consultation'!$A:$W,11,FALSE)</f>
        <v>0</v>
      </c>
      <c r="L943" s="10" t="str">
        <f>VLOOKUP($A943,'[1]Post consultation'!$A:$W,12,FALSE)</f>
        <v>✓</v>
      </c>
      <c r="M943" s="10">
        <f>VLOOKUP($A943,'[1]Post consultation'!$A:$W,13,FALSE)</f>
        <v>0</v>
      </c>
      <c r="N943" s="10">
        <f>VLOOKUP($A943,'[1]Post consultation'!$A:$W,14,FALSE)</f>
        <v>0</v>
      </c>
      <c r="O943" s="10">
        <f>VLOOKUP($A943,'[1]Post consultation'!$A:$W,15,FALSE)</f>
        <v>0</v>
      </c>
      <c r="P943" s="10">
        <f>VLOOKUP($A943,'[1]Post consultation'!$A:$W,16,FALSE)</f>
        <v>0</v>
      </c>
      <c r="Q943" s="10" t="str">
        <f>VLOOKUP($A943,'[1]Post consultation'!$A:$W,17,FALSE)</f>
        <v>✓</v>
      </c>
      <c r="R943" s="10">
        <f>VLOOKUP($A943,'[1]Post consultation'!$A:$W,18,FALSE)</f>
        <v>0</v>
      </c>
      <c r="S943" s="10">
        <f>VLOOKUP($A943,'[1]Post consultation'!$A:$W,19,FALSE)</f>
        <v>0</v>
      </c>
      <c r="T943" s="10">
        <f>VLOOKUP($A943,'[1]Post consultation'!$A:$W,20,FALSE)</f>
        <v>0</v>
      </c>
      <c r="U943" s="10">
        <f>VLOOKUP($A943,'[1]Post consultation'!$A:$W,21,FALSE)</f>
        <v>0</v>
      </c>
      <c r="V943" s="10">
        <f>VLOOKUP($A943,'[1]Post consultation'!$A:$W,22,FALSE)</f>
        <v>0</v>
      </c>
      <c r="W943" s="10">
        <f>VLOOKUP($A943,'[1]Post consultation'!$A:$W,23,FALSE)</f>
        <v>0</v>
      </c>
    </row>
    <row r="944" spans="1:23" x14ac:dyDescent="0.4">
      <c r="A944" s="11" t="s">
        <v>1882</v>
      </c>
      <c r="B944" s="9" t="s">
        <v>92</v>
      </c>
      <c r="C944" s="9" t="s">
        <v>1876</v>
      </c>
      <c r="D944" s="10" t="str">
        <f>VLOOKUP($A944,'[1]Post consultation'!$A:$W,4,FALSE)</f>
        <v>✓</v>
      </c>
      <c r="E944" s="10">
        <f>VLOOKUP($A944,'[1]Post consultation'!$A:$W,5,FALSE)</f>
        <v>0</v>
      </c>
      <c r="F944" s="10">
        <f>VLOOKUP($A944,'[1]Post consultation'!$A:$W,6,FALSE)</f>
        <v>0</v>
      </c>
      <c r="G944" s="10">
        <f>VLOOKUP($A944,'[1]Post consultation'!$A:$W,7,FALSE)</f>
        <v>0</v>
      </c>
      <c r="H944" s="10">
        <f>VLOOKUP($A944,'[1]Post consultation'!$A:$W,8,FALSE)</f>
        <v>0</v>
      </c>
      <c r="I944" s="10">
        <f>VLOOKUP($A944,'[1]Post consultation'!$A:$W,9,FALSE)</f>
        <v>0</v>
      </c>
      <c r="J944" s="10" t="str">
        <f>VLOOKUP($A944,'[1]Post consultation'!$A:$W,10,FALSE)</f>
        <v>✓</v>
      </c>
      <c r="K944" s="10">
        <f>VLOOKUP($A944,'[1]Post consultation'!$A:$W,11,FALSE)</f>
        <v>0</v>
      </c>
      <c r="L944" s="10" t="str">
        <f>VLOOKUP($A944,'[1]Post consultation'!$A:$W,12,FALSE)</f>
        <v>✓</v>
      </c>
      <c r="M944" s="10">
        <f>VLOOKUP($A944,'[1]Post consultation'!$A:$W,13,FALSE)</f>
        <v>0</v>
      </c>
      <c r="N944" s="10">
        <f>VLOOKUP($A944,'[1]Post consultation'!$A:$W,14,FALSE)</f>
        <v>0</v>
      </c>
      <c r="O944" s="10">
        <f>VLOOKUP($A944,'[1]Post consultation'!$A:$W,15,FALSE)</f>
        <v>0</v>
      </c>
      <c r="P944" s="10">
        <f>VLOOKUP($A944,'[1]Post consultation'!$A:$W,16,FALSE)</f>
        <v>0</v>
      </c>
      <c r="Q944" s="10" t="str">
        <f>VLOOKUP($A944,'[1]Post consultation'!$A:$W,17,FALSE)</f>
        <v>✓</v>
      </c>
      <c r="R944" s="10">
        <f>VLOOKUP($A944,'[1]Post consultation'!$A:$W,18,FALSE)</f>
        <v>0</v>
      </c>
      <c r="S944" s="10">
        <f>VLOOKUP($A944,'[1]Post consultation'!$A:$W,19,FALSE)</f>
        <v>0</v>
      </c>
      <c r="T944" s="10">
        <f>VLOOKUP($A944,'[1]Post consultation'!$A:$W,20,FALSE)</f>
        <v>0</v>
      </c>
      <c r="U944" s="10">
        <f>VLOOKUP($A944,'[1]Post consultation'!$A:$W,21,FALSE)</f>
        <v>0</v>
      </c>
      <c r="V944" s="10">
        <f>VLOOKUP($A944,'[1]Post consultation'!$A:$W,22,FALSE)</f>
        <v>0</v>
      </c>
      <c r="W944" s="10">
        <f>VLOOKUP($A944,'[1]Post consultation'!$A:$W,23,FALSE)</f>
        <v>0</v>
      </c>
    </row>
    <row r="945" spans="1:23" x14ac:dyDescent="0.4">
      <c r="A945" s="11" t="s">
        <v>1883</v>
      </c>
      <c r="B945" s="9" t="s">
        <v>1884</v>
      </c>
      <c r="C945" s="9" t="s">
        <v>1872</v>
      </c>
      <c r="D945" s="10" t="str">
        <f>VLOOKUP($A945,'[1]Post consultation'!$A:$W,4,FALSE)</f>
        <v>✓</v>
      </c>
      <c r="E945" s="10">
        <f>VLOOKUP($A945,'[1]Post consultation'!$A:$W,5,FALSE)</f>
        <v>0</v>
      </c>
      <c r="F945" s="10">
        <f>VLOOKUP($A945,'[1]Post consultation'!$A:$W,6,FALSE)</f>
        <v>0</v>
      </c>
      <c r="G945" s="10">
        <f>VLOOKUP($A945,'[1]Post consultation'!$A:$W,7,FALSE)</f>
        <v>0</v>
      </c>
      <c r="H945" s="10">
        <f>VLOOKUP($A945,'[1]Post consultation'!$A:$W,8,FALSE)</f>
        <v>0</v>
      </c>
      <c r="I945" s="10">
        <f>VLOOKUP($A945,'[1]Post consultation'!$A:$W,9,FALSE)</f>
        <v>0</v>
      </c>
      <c r="J945" s="10" t="str">
        <f>VLOOKUP($A945,'[1]Post consultation'!$A:$W,10,FALSE)</f>
        <v>✓</v>
      </c>
      <c r="K945" s="10" t="str">
        <f>VLOOKUP($A945,'[1]Post consultation'!$A:$W,11,FALSE)</f>
        <v>✓</v>
      </c>
      <c r="L945" s="10">
        <f>VLOOKUP($A945,'[1]Post consultation'!$A:$W,12,FALSE)</f>
        <v>0</v>
      </c>
      <c r="M945" s="10">
        <f>VLOOKUP($A945,'[1]Post consultation'!$A:$W,13,FALSE)</f>
        <v>0</v>
      </c>
      <c r="N945" s="10">
        <f>VLOOKUP($A945,'[1]Post consultation'!$A:$W,14,FALSE)</f>
        <v>0</v>
      </c>
      <c r="O945" s="10">
        <f>VLOOKUP($A945,'[1]Post consultation'!$A:$W,15,FALSE)</f>
        <v>0</v>
      </c>
      <c r="P945" s="10">
        <f>VLOOKUP($A945,'[1]Post consultation'!$A:$W,16,FALSE)</f>
        <v>0</v>
      </c>
      <c r="Q945" s="10">
        <f>VLOOKUP($A945,'[1]Post consultation'!$A:$W,17,FALSE)</f>
        <v>0</v>
      </c>
      <c r="R945" s="10" t="str">
        <f>VLOOKUP($A945,'[1]Post consultation'!$A:$W,18,FALSE)</f>
        <v>✓</v>
      </c>
      <c r="S945" s="10">
        <f>VLOOKUP($A945,'[1]Post consultation'!$A:$W,19,FALSE)</f>
        <v>0</v>
      </c>
      <c r="T945" s="10">
        <f>VLOOKUP($A945,'[1]Post consultation'!$A:$W,20,FALSE)</f>
        <v>0</v>
      </c>
      <c r="U945" s="10">
        <f>VLOOKUP($A945,'[1]Post consultation'!$A:$W,21,FALSE)</f>
        <v>0</v>
      </c>
      <c r="V945" s="10">
        <f>VLOOKUP($A945,'[1]Post consultation'!$A:$W,22,FALSE)</f>
        <v>0</v>
      </c>
      <c r="W945" s="10">
        <f>VLOOKUP($A945,'[1]Post consultation'!$A:$W,23,FALSE)</f>
        <v>0</v>
      </c>
    </row>
    <row r="946" spans="1:23" x14ac:dyDescent="0.4">
      <c r="A946" s="11" t="s">
        <v>1885</v>
      </c>
      <c r="B946" s="9" t="s">
        <v>33</v>
      </c>
      <c r="C946" s="9" t="s">
        <v>1886</v>
      </c>
      <c r="D946" s="10" t="str">
        <f>VLOOKUP($A946,'[1]Post consultation'!$A:$W,4,FALSE)</f>
        <v>✓</v>
      </c>
      <c r="E946" s="10">
        <f>VLOOKUP($A946,'[1]Post consultation'!$A:$W,5,FALSE)</f>
        <v>0</v>
      </c>
      <c r="F946" s="10">
        <f>VLOOKUP($A946,'[1]Post consultation'!$A:$W,6,FALSE)</f>
        <v>0</v>
      </c>
      <c r="G946" s="10">
        <f>VLOOKUP($A946,'[1]Post consultation'!$A:$W,7,FALSE)</f>
        <v>0</v>
      </c>
      <c r="H946" s="10">
        <f>VLOOKUP($A946,'[1]Post consultation'!$A:$W,8,FALSE)</f>
        <v>0</v>
      </c>
      <c r="I946" s="10">
        <f>VLOOKUP($A946,'[1]Post consultation'!$A:$W,9,FALSE)</f>
        <v>0</v>
      </c>
      <c r="J946" s="10" t="str">
        <f>VLOOKUP($A946,'[1]Post consultation'!$A:$W,10,FALSE)</f>
        <v>✓</v>
      </c>
      <c r="K946" s="10">
        <f>VLOOKUP($A946,'[1]Post consultation'!$A:$W,11,FALSE)</f>
        <v>0</v>
      </c>
      <c r="L946" s="10" t="str">
        <f>VLOOKUP($A946,'[1]Post consultation'!$A:$W,12,FALSE)</f>
        <v>✓</v>
      </c>
      <c r="M946" s="10">
        <f>VLOOKUP($A946,'[1]Post consultation'!$A:$W,13,FALSE)</f>
        <v>0</v>
      </c>
      <c r="N946" s="10" t="str">
        <f>VLOOKUP($A946,'[1]Post consultation'!$A:$W,14,FALSE)</f>
        <v>✓</v>
      </c>
      <c r="O946" s="10">
        <f>VLOOKUP($A946,'[1]Post consultation'!$A:$W,15,FALSE)</f>
        <v>0</v>
      </c>
      <c r="P946" s="10">
        <f>VLOOKUP($A946,'[1]Post consultation'!$A:$W,16,FALSE)</f>
        <v>0</v>
      </c>
      <c r="Q946" s="10" t="str">
        <f>VLOOKUP($A946,'[1]Post consultation'!$A:$W,17,FALSE)</f>
        <v>✓</v>
      </c>
      <c r="R946" s="10">
        <f>VLOOKUP($A946,'[1]Post consultation'!$A:$W,18,FALSE)</f>
        <v>0</v>
      </c>
      <c r="S946" s="10">
        <f>VLOOKUP($A946,'[1]Post consultation'!$A:$W,19,FALSE)</f>
        <v>0</v>
      </c>
      <c r="T946" s="10">
        <f>VLOOKUP($A946,'[1]Post consultation'!$A:$W,20,FALSE)</f>
        <v>0</v>
      </c>
      <c r="U946" s="10">
        <f>VLOOKUP($A946,'[1]Post consultation'!$A:$W,21,FALSE)</f>
        <v>0</v>
      </c>
      <c r="V946" s="10">
        <f>VLOOKUP($A946,'[1]Post consultation'!$A:$W,22,FALSE)</f>
        <v>0</v>
      </c>
      <c r="W946" s="10">
        <f>VLOOKUP($A946,'[1]Post consultation'!$A:$W,23,FALSE)</f>
        <v>0</v>
      </c>
    </row>
    <row r="947" spans="1:23" x14ac:dyDescent="0.4">
      <c r="A947" s="11" t="s">
        <v>1887</v>
      </c>
      <c r="B947" s="9" t="s">
        <v>382</v>
      </c>
      <c r="C947" s="9" t="s">
        <v>1886</v>
      </c>
      <c r="D947" s="10" t="str">
        <f>VLOOKUP($A947,'[1]Post consultation'!$A:$W,4,FALSE)</f>
        <v>✓</v>
      </c>
      <c r="E947" s="10">
        <f>VLOOKUP($A947,'[1]Post consultation'!$A:$W,5,FALSE)</f>
        <v>0</v>
      </c>
      <c r="F947" s="10">
        <f>VLOOKUP($A947,'[1]Post consultation'!$A:$W,6,FALSE)</f>
        <v>0</v>
      </c>
      <c r="G947" s="10">
        <f>VLOOKUP($A947,'[1]Post consultation'!$A:$W,7,FALSE)</f>
        <v>0</v>
      </c>
      <c r="H947" s="10">
        <f>VLOOKUP($A947,'[1]Post consultation'!$A:$W,8,FALSE)</f>
        <v>0</v>
      </c>
      <c r="I947" s="10">
        <f>VLOOKUP($A947,'[1]Post consultation'!$A:$W,9,FALSE)</f>
        <v>0</v>
      </c>
      <c r="J947" s="10" t="str">
        <f>VLOOKUP($A947,'[1]Post consultation'!$A:$W,10,FALSE)</f>
        <v>✓</v>
      </c>
      <c r="K947" s="10">
        <f>VLOOKUP($A947,'[1]Post consultation'!$A:$W,11,FALSE)</f>
        <v>0</v>
      </c>
      <c r="L947" s="10" t="str">
        <f>VLOOKUP($A947,'[1]Post consultation'!$A:$W,12,FALSE)</f>
        <v>✓</v>
      </c>
      <c r="M947" s="10">
        <f>VLOOKUP($A947,'[1]Post consultation'!$A:$W,13,FALSE)</f>
        <v>0</v>
      </c>
      <c r="N947" s="10" t="str">
        <f>VLOOKUP($A947,'[1]Post consultation'!$A:$W,14,FALSE)</f>
        <v>✓</v>
      </c>
      <c r="O947" s="10">
        <f>VLOOKUP($A947,'[1]Post consultation'!$A:$W,15,FALSE)</f>
        <v>0</v>
      </c>
      <c r="P947" s="10">
        <f>VLOOKUP($A947,'[1]Post consultation'!$A:$W,16,FALSE)</f>
        <v>0</v>
      </c>
      <c r="Q947" s="10" t="str">
        <f>VLOOKUP($A947,'[1]Post consultation'!$A:$W,17,FALSE)</f>
        <v>✓</v>
      </c>
      <c r="R947" s="10">
        <f>VLOOKUP($A947,'[1]Post consultation'!$A:$W,18,FALSE)</f>
        <v>0</v>
      </c>
      <c r="S947" s="10">
        <f>VLOOKUP($A947,'[1]Post consultation'!$A:$W,19,FALSE)</f>
        <v>0</v>
      </c>
      <c r="T947" s="10">
        <f>VLOOKUP($A947,'[1]Post consultation'!$A:$W,20,FALSE)</f>
        <v>0</v>
      </c>
      <c r="U947" s="10">
        <f>VLOOKUP($A947,'[1]Post consultation'!$A:$W,21,FALSE)</f>
        <v>0</v>
      </c>
      <c r="V947" s="10">
        <f>VLOOKUP($A947,'[1]Post consultation'!$A:$W,22,FALSE)</f>
        <v>0</v>
      </c>
      <c r="W947" s="10">
        <f>VLOOKUP($A947,'[1]Post consultation'!$A:$W,23,FALSE)</f>
        <v>0</v>
      </c>
    </row>
    <row r="948" spans="1:23" x14ac:dyDescent="0.4">
      <c r="A948" s="11" t="s">
        <v>1888</v>
      </c>
      <c r="B948" s="9" t="s">
        <v>674</v>
      </c>
      <c r="C948" s="9" t="s">
        <v>1886</v>
      </c>
      <c r="D948" s="10" t="str">
        <f>VLOOKUP($A948,'[1]Post consultation'!$A:$W,4,FALSE)</f>
        <v>✓</v>
      </c>
      <c r="E948" s="10">
        <f>VLOOKUP($A948,'[1]Post consultation'!$A:$W,5,FALSE)</f>
        <v>0</v>
      </c>
      <c r="F948" s="10">
        <f>VLOOKUP($A948,'[1]Post consultation'!$A:$W,6,FALSE)</f>
        <v>0</v>
      </c>
      <c r="G948" s="10">
        <f>VLOOKUP($A948,'[1]Post consultation'!$A:$W,7,FALSE)</f>
        <v>0</v>
      </c>
      <c r="H948" s="10">
        <f>VLOOKUP($A948,'[1]Post consultation'!$A:$W,8,FALSE)</f>
        <v>0</v>
      </c>
      <c r="I948" s="10">
        <f>VLOOKUP($A948,'[1]Post consultation'!$A:$W,9,FALSE)</f>
        <v>0</v>
      </c>
      <c r="J948" s="10" t="str">
        <f>VLOOKUP($A948,'[1]Post consultation'!$A:$W,10,FALSE)</f>
        <v>✓</v>
      </c>
      <c r="K948" s="10">
        <f>VLOOKUP($A948,'[1]Post consultation'!$A:$W,11,FALSE)</f>
        <v>0</v>
      </c>
      <c r="L948" s="10" t="str">
        <f>VLOOKUP($A948,'[1]Post consultation'!$A:$W,12,FALSE)</f>
        <v>✓</v>
      </c>
      <c r="M948" s="10">
        <f>VLOOKUP($A948,'[1]Post consultation'!$A:$W,13,FALSE)</f>
        <v>0</v>
      </c>
      <c r="N948" s="10" t="str">
        <f>VLOOKUP($A948,'[1]Post consultation'!$A:$W,14,FALSE)</f>
        <v>✓</v>
      </c>
      <c r="O948" s="10">
        <f>VLOOKUP($A948,'[1]Post consultation'!$A:$W,15,FALSE)</f>
        <v>0</v>
      </c>
      <c r="P948" s="10">
        <f>VLOOKUP($A948,'[1]Post consultation'!$A:$W,16,FALSE)</f>
        <v>0</v>
      </c>
      <c r="Q948" s="10" t="str">
        <f>VLOOKUP($A948,'[1]Post consultation'!$A:$W,17,FALSE)</f>
        <v>✓</v>
      </c>
      <c r="R948" s="10">
        <f>VLOOKUP($A948,'[1]Post consultation'!$A:$W,18,FALSE)</f>
        <v>0</v>
      </c>
      <c r="S948" s="10">
        <f>VLOOKUP($A948,'[1]Post consultation'!$A:$W,19,FALSE)</f>
        <v>0</v>
      </c>
      <c r="T948" s="10">
        <f>VLOOKUP($A948,'[1]Post consultation'!$A:$W,20,FALSE)</f>
        <v>0</v>
      </c>
      <c r="U948" s="10">
        <f>VLOOKUP($A948,'[1]Post consultation'!$A:$W,21,FALSE)</f>
        <v>0</v>
      </c>
      <c r="V948" s="10">
        <f>VLOOKUP($A948,'[1]Post consultation'!$A:$W,22,FALSE)</f>
        <v>0</v>
      </c>
      <c r="W948" s="10">
        <f>VLOOKUP($A948,'[1]Post consultation'!$A:$W,23,FALSE)</f>
        <v>0</v>
      </c>
    </row>
    <row r="949" spans="1:23" x14ac:dyDescent="0.4">
      <c r="A949" s="11" t="s">
        <v>1889</v>
      </c>
      <c r="B949" s="9" t="s">
        <v>1890</v>
      </c>
      <c r="C949" s="9" t="s">
        <v>1886</v>
      </c>
      <c r="D949" s="10" t="str">
        <f>VLOOKUP($A949,'[1]Post consultation'!$A:$W,4,FALSE)</f>
        <v>✓</v>
      </c>
      <c r="E949" s="10">
        <f>VLOOKUP($A949,'[1]Post consultation'!$A:$W,5,FALSE)</f>
        <v>0</v>
      </c>
      <c r="F949" s="10">
        <f>VLOOKUP($A949,'[1]Post consultation'!$A:$W,6,FALSE)</f>
        <v>0</v>
      </c>
      <c r="G949" s="10">
        <f>VLOOKUP($A949,'[1]Post consultation'!$A:$W,7,FALSE)</f>
        <v>0</v>
      </c>
      <c r="H949" s="10">
        <f>VLOOKUP($A949,'[1]Post consultation'!$A:$W,8,FALSE)</f>
        <v>0</v>
      </c>
      <c r="I949" s="10">
        <f>VLOOKUP($A949,'[1]Post consultation'!$A:$W,9,FALSE)</f>
        <v>0</v>
      </c>
      <c r="J949" s="10" t="str">
        <f>VLOOKUP($A949,'[1]Post consultation'!$A:$W,10,FALSE)</f>
        <v>✓</v>
      </c>
      <c r="K949" s="10">
        <f>VLOOKUP($A949,'[1]Post consultation'!$A:$W,11,FALSE)</f>
        <v>0</v>
      </c>
      <c r="L949" s="10" t="str">
        <f>VLOOKUP($A949,'[1]Post consultation'!$A:$W,12,FALSE)</f>
        <v>✓</v>
      </c>
      <c r="M949" s="10">
        <f>VLOOKUP($A949,'[1]Post consultation'!$A:$W,13,FALSE)</f>
        <v>0</v>
      </c>
      <c r="N949" s="10">
        <f>VLOOKUP($A949,'[1]Post consultation'!$A:$W,14,FALSE)</f>
        <v>0</v>
      </c>
      <c r="O949" s="10">
        <f>VLOOKUP($A949,'[1]Post consultation'!$A:$W,15,FALSE)</f>
        <v>0</v>
      </c>
      <c r="P949" s="10">
        <f>VLOOKUP($A949,'[1]Post consultation'!$A:$W,16,FALSE)</f>
        <v>0</v>
      </c>
      <c r="Q949" s="10" t="str">
        <f>VLOOKUP($A949,'[1]Post consultation'!$A:$W,17,FALSE)</f>
        <v>✓</v>
      </c>
      <c r="R949" s="10">
        <f>VLOOKUP($A949,'[1]Post consultation'!$A:$W,18,FALSE)</f>
        <v>0</v>
      </c>
      <c r="S949" s="10">
        <f>VLOOKUP($A949,'[1]Post consultation'!$A:$W,19,FALSE)</f>
        <v>0</v>
      </c>
      <c r="T949" s="10">
        <f>VLOOKUP($A949,'[1]Post consultation'!$A:$W,20,FALSE)</f>
        <v>0</v>
      </c>
      <c r="U949" s="10">
        <f>VLOOKUP($A949,'[1]Post consultation'!$A:$W,21,FALSE)</f>
        <v>0</v>
      </c>
      <c r="V949" s="10">
        <f>VLOOKUP($A949,'[1]Post consultation'!$A:$W,22,FALSE)</f>
        <v>0</v>
      </c>
      <c r="W949" s="10">
        <f>VLOOKUP($A949,'[1]Post consultation'!$A:$W,23,FALSE)</f>
        <v>0</v>
      </c>
    </row>
    <row r="950" spans="1:23" x14ac:dyDescent="0.4">
      <c r="A950" s="11" t="s">
        <v>1891</v>
      </c>
      <c r="B950" s="9" t="s">
        <v>85</v>
      </c>
      <c r="C950" s="9" t="s">
        <v>1886</v>
      </c>
      <c r="D950" s="10" t="str">
        <f>VLOOKUP($A950,'[1]Post consultation'!$A:$W,4,FALSE)</f>
        <v>✓</v>
      </c>
      <c r="E950" s="10">
        <f>VLOOKUP($A950,'[1]Post consultation'!$A:$W,5,FALSE)</f>
        <v>0</v>
      </c>
      <c r="F950" s="10">
        <f>VLOOKUP($A950,'[1]Post consultation'!$A:$W,6,FALSE)</f>
        <v>0</v>
      </c>
      <c r="G950" s="10">
        <f>VLOOKUP($A950,'[1]Post consultation'!$A:$W,7,FALSE)</f>
        <v>0</v>
      </c>
      <c r="H950" s="10">
        <f>VLOOKUP($A950,'[1]Post consultation'!$A:$W,8,FALSE)</f>
        <v>0</v>
      </c>
      <c r="I950" s="10">
        <f>VLOOKUP($A950,'[1]Post consultation'!$A:$W,9,FALSE)</f>
        <v>0</v>
      </c>
      <c r="J950" s="10" t="str">
        <f>VLOOKUP($A950,'[1]Post consultation'!$A:$W,10,FALSE)</f>
        <v>✓</v>
      </c>
      <c r="K950" s="10">
        <f>VLOOKUP($A950,'[1]Post consultation'!$A:$W,11,FALSE)</f>
        <v>0</v>
      </c>
      <c r="L950" s="10" t="str">
        <f>VLOOKUP($A950,'[1]Post consultation'!$A:$W,12,FALSE)</f>
        <v>✓</v>
      </c>
      <c r="M950" s="10">
        <f>VLOOKUP($A950,'[1]Post consultation'!$A:$W,13,FALSE)</f>
        <v>0</v>
      </c>
      <c r="N950" s="10" t="str">
        <f>VLOOKUP($A950,'[1]Post consultation'!$A:$W,14,FALSE)</f>
        <v>✓</v>
      </c>
      <c r="O950" s="10">
        <f>VLOOKUP($A950,'[1]Post consultation'!$A:$W,15,FALSE)</f>
        <v>0</v>
      </c>
      <c r="P950" s="10">
        <f>VLOOKUP($A950,'[1]Post consultation'!$A:$W,16,FALSE)</f>
        <v>0</v>
      </c>
      <c r="Q950" s="10" t="str">
        <f>VLOOKUP($A950,'[1]Post consultation'!$A:$W,17,FALSE)</f>
        <v>✓</v>
      </c>
      <c r="R950" s="10">
        <f>VLOOKUP($A950,'[1]Post consultation'!$A:$W,18,FALSE)</f>
        <v>0</v>
      </c>
      <c r="S950" s="10">
        <f>VLOOKUP($A950,'[1]Post consultation'!$A:$W,19,FALSE)</f>
        <v>0</v>
      </c>
      <c r="T950" s="10">
        <f>VLOOKUP($A950,'[1]Post consultation'!$A:$W,20,FALSE)</f>
        <v>0</v>
      </c>
      <c r="U950" s="10">
        <f>VLOOKUP($A950,'[1]Post consultation'!$A:$W,21,FALSE)</f>
        <v>0</v>
      </c>
      <c r="V950" s="10">
        <f>VLOOKUP($A950,'[1]Post consultation'!$A:$W,22,FALSE)</f>
        <v>0</v>
      </c>
      <c r="W950" s="10">
        <f>VLOOKUP($A950,'[1]Post consultation'!$A:$W,23,FALSE)</f>
        <v>0</v>
      </c>
    </row>
    <row r="951" spans="1:23" x14ac:dyDescent="0.4">
      <c r="A951" s="11" t="s">
        <v>1892</v>
      </c>
      <c r="B951" s="9" t="s">
        <v>1893</v>
      </c>
      <c r="C951" s="9" t="s">
        <v>1886</v>
      </c>
      <c r="D951" s="10" t="str">
        <f>VLOOKUP($A951,'[1]Post consultation'!$A:$W,4,FALSE)</f>
        <v>✓</v>
      </c>
      <c r="E951" s="10">
        <f>VLOOKUP($A951,'[1]Post consultation'!$A:$W,5,FALSE)</f>
        <v>0</v>
      </c>
      <c r="F951" s="10">
        <f>VLOOKUP($A951,'[1]Post consultation'!$A:$W,6,FALSE)</f>
        <v>0</v>
      </c>
      <c r="G951" s="10">
        <f>VLOOKUP($A951,'[1]Post consultation'!$A:$W,7,FALSE)</f>
        <v>0</v>
      </c>
      <c r="H951" s="10">
        <f>VLOOKUP($A951,'[1]Post consultation'!$A:$W,8,FALSE)</f>
        <v>0</v>
      </c>
      <c r="I951" s="10">
        <f>VLOOKUP($A951,'[1]Post consultation'!$A:$W,9,FALSE)</f>
        <v>0</v>
      </c>
      <c r="J951" s="10" t="str">
        <f>VLOOKUP($A951,'[1]Post consultation'!$A:$W,10,FALSE)</f>
        <v>✓</v>
      </c>
      <c r="K951" s="10">
        <f>VLOOKUP($A951,'[1]Post consultation'!$A:$W,11,FALSE)</f>
        <v>0</v>
      </c>
      <c r="L951" s="10" t="str">
        <f>VLOOKUP($A951,'[1]Post consultation'!$A:$W,12,FALSE)</f>
        <v>✓</v>
      </c>
      <c r="M951" s="10">
        <f>VLOOKUP($A951,'[1]Post consultation'!$A:$W,13,FALSE)</f>
        <v>0</v>
      </c>
      <c r="N951" s="10">
        <f>VLOOKUP($A951,'[1]Post consultation'!$A:$W,14,FALSE)</f>
        <v>0</v>
      </c>
      <c r="O951" s="10">
        <f>VLOOKUP($A951,'[1]Post consultation'!$A:$W,15,FALSE)</f>
        <v>0</v>
      </c>
      <c r="P951" s="10">
        <f>VLOOKUP($A951,'[1]Post consultation'!$A:$W,16,FALSE)</f>
        <v>0</v>
      </c>
      <c r="Q951" s="10" t="str">
        <f>VLOOKUP($A951,'[1]Post consultation'!$A:$W,17,FALSE)</f>
        <v>✓</v>
      </c>
      <c r="R951" s="10">
        <f>VLOOKUP($A951,'[1]Post consultation'!$A:$W,18,FALSE)</f>
        <v>0</v>
      </c>
      <c r="S951" s="10">
        <f>VLOOKUP($A951,'[1]Post consultation'!$A:$W,19,FALSE)</f>
        <v>0</v>
      </c>
      <c r="T951" s="10">
        <f>VLOOKUP($A951,'[1]Post consultation'!$A:$W,20,FALSE)</f>
        <v>0</v>
      </c>
      <c r="U951" s="10">
        <f>VLOOKUP($A951,'[1]Post consultation'!$A:$W,21,FALSE)</f>
        <v>0</v>
      </c>
      <c r="V951" s="10">
        <f>VLOOKUP($A951,'[1]Post consultation'!$A:$W,22,FALSE)</f>
        <v>0</v>
      </c>
      <c r="W951" s="10">
        <f>VLOOKUP($A951,'[1]Post consultation'!$A:$W,23,FALSE)</f>
        <v>0</v>
      </c>
    </row>
    <row r="952" spans="1:23" x14ac:dyDescent="0.4">
      <c r="A952" s="11" t="s">
        <v>1894</v>
      </c>
      <c r="B952" s="9" t="s">
        <v>323</v>
      </c>
      <c r="C952" s="9" t="s">
        <v>1886</v>
      </c>
      <c r="D952" s="10" t="str">
        <f>VLOOKUP($A952,'[1]Post consultation'!$A:$W,4,FALSE)</f>
        <v>✓</v>
      </c>
      <c r="E952" s="10">
        <f>VLOOKUP($A952,'[1]Post consultation'!$A:$W,5,FALSE)</f>
        <v>0</v>
      </c>
      <c r="F952" s="10">
        <f>VLOOKUP($A952,'[1]Post consultation'!$A:$W,6,FALSE)</f>
        <v>0</v>
      </c>
      <c r="G952" s="10">
        <f>VLOOKUP($A952,'[1]Post consultation'!$A:$W,7,FALSE)</f>
        <v>0</v>
      </c>
      <c r="H952" s="10">
        <f>VLOOKUP($A952,'[1]Post consultation'!$A:$W,8,FALSE)</f>
        <v>0</v>
      </c>
      <c r="I952" s="10">
        <f>VLOOKUP($A952,'[1]Post consultation'!$A:$W,9,FALSE)</f>
        <v>0</v>
      </c>
      <c r="J952" s="10" t="str">
        <f>VLOOKUP($A952,'[1]Post consultation'!$A:$W,10,FALSE)</f>
        <v>✓</v>
      </c>
      <c r="K952" s="10">
        <f>VLOOKUP($A952,'[1]Post consultation'!$A:$W,11,FALSE)</f>
        <v>0</v>
      </c>
      <c r="L952" s="10" t="str">
        <f>VLOOKUP($A952,'[1]Post consultation'!$A:$W,12,FALSE)</f>
        <v>✓</v>
      </c>
      <c r="M952" s="10">
        <f>VLOOKUP($A952,'[1]Post consultation'!$A:$W,13,FALSE)</f>
        <v>0</v>
      </c>
      <c r="N952" s="10" t="str">
        <f>VLOOKUP($A952,'[1]Post consultation'!$A:$W,14,FALSE)</f>
        <v>✓</v>
      </c>
      <c r="O952" s="10">
        <f>VLOOKUP($A952,'[1]Post consultation'!$A:$W,15,FALSE)</f>
        <v>0</v>
      </c>
      <c r="P952" s="10">
        <f>VLOOKUP($A952,'[1]Post consultation'!$A:$W,16,FALSE)</f>
        <v>0</v>
      </c>
      <c r="Q952" s="10" t="str">
        <f>VLOOKUP($A952,'[1]Post consultation'!$A:$W,17,FALSE)</f>
        <v>✓</v>
      </c>
      <c r="R952" s="10">
        <f>VLOOKUP($A952,'[1]Post consultation'!$A:$W,18,FALSE)</f>
        <v>0</v>
      </c>
      <c r="S952" s="10">
        <f>VLOOKUP($A952,'[1]Post consultation'!$A:$W,19,FALSE)</f>
        <v>0</v>
      </c>
      <c r="T952" s="10">
        <f>VLOOKUP($A952,'[1]Post consultation'!$A:$W,20,FALSE)</f>
        <v>0</v>
      </c>
      <c r="U952" s="10">
        <f>VLOOKUP($A952,'[1]Post consultation'!$A:$W,21,FALSE)</f>
        <v>0</v>
      </c>
      <c r="V952" s="10">
        <f>VLOOKUP($A952,'[1]Post consultation'!$A:$W,22,FALSE)</f>
        <v>0</v>
      </c>
      <c r="W952" s="10">
        <f>VLOOKUP($A952,'[1]Post consultation'!$A:$W,23,FALSE)</f>
        <v>0</v>
      </c>
    </row>
    <row r="953" spans="1:23" x14ac:dyDescent="0.4">
      <c r="A953" s="11" t="s">
        <v>1895</v>
      </c>
      <c r="B953" s="9" t="s">
        <v>800</v>
      </c>
      <c r="C953" s="9" t="s">
        <v>1886</v>
      </c>
      <c r="D953" s="10" t="str">
        <f>VLOOKUP($A953,'[1]Post consultation'!$A:$W,4,FALSE)</f>
        <v>✓</v>
      </c>
      <c r="E953" s="10">
        <f>VLOOKUP($A953,'[1]Post consultation'!$A:$W,5,FALSE)</f>
        <v>0</v>
      </c>
      <c r="F953" s="10">
        <f>VLOOKUP($A953,'[1]Post consultation'!$A:$W,6,FALSE)</f>
        <v>0</v>
      </c>
      <c r="G953" s="10">
        <f>VLOOKUP($A953,'[1]Post consultation'!$A:$W,7,FALSE)</f>
        <v>0</v>
      </c>
      <c r="H953" s="10">
        <f>VLOOKUP($A953,'[1]Post consultation'!$A:$W,8,FALSE)</f>
        <v>0</v>
      </c>
      <c r="I953" s="10">
        <f>VLOOKUP($A953,'[1]Post consultation'!$A:$W,9,FALSE)</f>
        <v>0</v>
      </c>
      <c r="J953" s="10" t="str">
        <f>VLOOKUP($A953,'[1]Post consultation'!$A:$W,10,FALSE)</f>
        <v>✓</v>
      </c>
      <c r="K953" s="10">
        <f>VLOOKUP($A953,'[1]Post consultation'!$A:$W,11,FALSE)</f>
        <v>0</v>
      </c>
      <c r="L953" s="10" t="str">
        <f>VLOOKUP($A953,'[1]Post consultation'!$A:$W,12,FALSE)</f>
        <v>✓</v>
      </c>
      <c r="M953" s="10">
        <f>VLOOKUP($A953,'[1]Post consultation'!$A:$W,13,FALSE)</f>
        <v>0</v>
      </c>
      <c r="N953" s="10" t="str">
        <f>VLOOKUP($A953,'[1]Post consultation'!$A:$W,14,FALSE)</f>
        <v>✓</v>
      </c>
      <c r="O953" s="10">
        <f>VLOOKUP($A953,'[1]Post consultation'!$A:$W,15,FALSE)</f>
        <v>0</v>
      </c>
      <c r="P953" s="10">
        <f>VLOOKUP($A953,'[1]Post consultation'!$A:$W,16,FALSE)</f>
        <v>0</v>
      </c>
      <c r="Q953" s="10" t="str">
        <f>VLOOKUP($A953,'[1]Post consultation'!$A:$W,17,FALSE)</f>
        <v>✓</v>
      </c>
      <c r="R953" s="10">
        <f>VLOOKUP($A953,'[1]Post consultation'!$A:$W,18,FALSE)</f>
        <v>0</v>
      </c>
      <c r="S953" s="10">
        <f>VLOOKUP($A953,'[1]Post consultation'!$A:$W,19,FALSE)</f>
        <v>0</v>
      </c>
      <c r="T953" s="10">
        <f>VLOOKUP($A953,'[1]Post consultation'!$A:$W,20,FALSE)</f>
        <v>0</v>
      </c>
      <c r="U953" s="10">
        <f>VLOOKUP($A953,'[1]Post consultation'!$A:$W,21,FALSE)</f>
        <v>0</v>
      </c>
      <c r="V953" s="10">
        <f>VLOOKUP($A953,'[1]Post consultation'!$A:$W,22,FALSE)</f>
        <v>0</v>
      </c>
      <c r="W953" s="10">
        <f>VLOOKUP($A953,'[1]Post consultation'!$A:$W,23,FALSE)</f>
        <v>0</v>
      </c>
    </row>
    <row r="954" spans="1:23" x14ac:dyDescent="0.4">
      <c r="A954" s="11" t="s">
        <v>1896</v>
      </c>
      <c r="B954" s="9" t="s">
        <v>489</v>
      </c>
      <c r="C954" s="9" t="s">
        <v>1886</v>
      </c>
      <c r="D954" s="10" t="str">
        <f>VLOOKUP($A954,'[1]Post consultation'!$A:$W,4,FALSE)</f>
        <v>✓</v>
      </c>
      <c r="E954" s="10">
        <f>VLOOKUP($A954,'[1]Post consultation'!$A:$W,5,FALSE)</f>
        <v>0</v>
      </c>
      <c r="F954" s="10">
        <f>VLOOKUP($A954,'[1]Post consultation'!$A:$W,6,FALSE)</f>
        <v>0</v>
      </c>
      <c r="G954" s="10">
        <f>VLOOKUP($A954,'[1]Post consultation'!$A:$W,7,FALSE)</f>
        <v>0</v>
      </c>
      <c r="H954" s="10">
        <f>VLOOKUP($A954,'[1]Post consultation'!$A:$W,8,FALSE)</f>
        <v>0</v>
      </c>
      <c r="I954" s="10">
        <f>VLOOKUP($A954,'[1]Post consultation'!$A:$W,9,FALSE)</f>
        <v>0</v>
      </c>
      <c r="J954" s="10" t="str">
        <f>VLOOKUP($A954,'[1]Post consultation'!$A:$W,10,FALSE)</f>
        <v>✓</v>
      </c>
      <c r="K954" s="10">
        <f>VLOOKUP($A954,'[1]Post consultation'!$A:$W,11,FALSE)</f>
        <v>0</v>
      </c>
      <c r="L954" s="10" t="str">
        <f>VLOOKUP($A954,'[1]Post consultation'!$A:$W,12,FALSE)</f>
        <v>✓</v>
      </c>
      <c r="M954" s="10">
        <f>VLOOKUP($A954,'[1]Post consultation'!$A:$W,13,FALSE)</f>
        <v>0</v>
      </c>
      <c r="N954" s="10">
        <f>VLOOKUP($A954,'[1]Post consultation'!$A:$W,14,FALSE)</f>
        <v>0</v>
      </c>
      <c r="O954" s="10">
        <f>VLOOKUP($A954,'[1]Post consultation'!$A:$W,15,FALSE)</f>
        <v>0</v>
      </c>
      <c r="P954" s="10">
        <f>VLOOKUP($A954,'[1]Post consultation'!$A:$W,16,FALSE)</f>
        <v>0</v>
      </c>
      <c r="Q954" s="10" t="str">
        <f>VLOOKUP($A954,'[1]Post consultation'!$A:$W,17,FALSE)</f>
        <v>✓</v>
      </c>
      <c r="R954" s="10">
        <f>VLOOKUP($A954,'[1]Post consultation'!$A:$W,18,FALSE)</f>
        <v>0</v>
      </c>
      <c r="S954" s="10">
        <f>VLOOKUP($A954,'[1]Post consultation'!$A:$W,19,FALSE)</f>
        <v>0</v>
      </c>
      <c r="T954" s="10">
        <f>VLOOKUP($A954,'[1]Post consultation'!$A:$W,20,FALSE)</f>
        <v>0</v>
      </c>
      <c r="U954" s="10">
        <f>VLOOKUP($A954,'[1]Post consultation'!$A:$W,21,FALSE)</f>
        <v>0</v>
      </c>
      <c r="V954" s="10">
        <f>VLOOKUP($A954,'[1]Post consultation'!$A:$W,22,FALSE)</f>
        <v>0</v>
      </c>
      <c r="W954" s="10">
        <f>VLOOKUP($A954,'[1]Post consultation'!$A:$W,23,FALSE)</f>
        <v>0</v>
      </c>
    </row>
    <row r="955" spans="1:23" x14ac:dyDescent="0.4">
      <c r="A955" s="11" t="s">
        <v>1897</v>
      </c>
      <c r="B955" s="9" t="s">
        <v>1898</v>
      </c>
      <c r="C955" s="9" t="s">
        <v>1886</v>
      </c>
      <c r="D955" s="10" t="str">
        <f>VLOOKUP($A955,'[1]Post consultation'!$A:$W,4,FALSE)</f>
        <v>✓</v>
      </c>
      <c r="E955" s="10">
        <f>VLOOKUP($A955,'[1]Post consultation'!$A:$W,5,FALSE)</f>
        <v>0</v>
      </c>
      <c r="F955" s="10">
        <f>VLOOKUP($A955,'[1]Post consultation'!$A:$W,6,FALSE)</f>
        <v>0</v>
      </c>
      <c r="G955" s="10">
        <f>VLOOKUP($A955,'[1]Post consultation'!$A:$W,7,FALSE)</f>
        <v>0</v>
      </c>
      <c r="H955" s="10">
        <f>VLOOKUP($A955,'[1]Post consultation'!$A:$W,8,FALSE)</f>
        <v>0</v>
      </c>
      <c r="I955" s="10" t="str">
        <f>VLOOKUP($A955,'[1]Post consultation'!$A:$W,9,FALSE)</f>
        <v>✓</v>
      </c>
      <c r="J955" s="10" t="str">
        <f>VLOOKUP($A955,'[1]Post consultation'!$A:$W,10,FALSE)</f>
        <v>✓</v>
      </c>
      <c r="K955" s="10">
        <f>VLOOKUP($A955,'[1]Post consultation'!$A:$W,11,FALSE)</f>
        <v>0</v>
      </c>
      <c r="L955" s="10" t="str">
        <f>VLOOKUP($A955,'[1]Post consultation'!$A:$W,12,FALSE)</f>
        <v>✓</v>
      </c>
      <c r="M955" s="10">
        <f>VLOOKUP($A955,'[1]Post consultation'!$A:$W,13,FALSE)</f>
        <v>0</v>
      </c>
      <c r="N955" s="10">
        <f>VLOOKUP($A955,'[1]Post consultation'!$A:$W,14,FALSE)</f>
        <v>0</v>
      </c>
      <c r="O955" s="10">
        <f>VLOOKUP($A955,'[1]Post consultation'!$A:$W,15,FALSE)</f>
        <v>0</v>
      </c>
      <c r="P955" s="10">
        <f>VLOOKUP($A955,'[1]Post consultation'!$A:$W,16,FALSE)</f>
        <v>0</v>
      </c>
      <c r="Q955" s="10" t="str">
        <f>VLOOKUP($A955,'[1]Post consultation'!$A:$W,17,FALSE)</f>
        <v>✓</v>
      </c>
      <c r="R955" s="10">
        <f>VLOOKUP($A955,'[1]Post consultation'!$A:$W,18,FALSE)</f>
        <v>0</v>
      </c>
      <c r="S955" s="10">
        <f>VLOOKUP($A955,'[1]Post consultation'!$A:$W,19,FALSE)</f>
        <v>0</v>
      </c>
      <c r="T955" s="10">
        <f>VLOOKUP($A955,'[1]Post consultation'!$A:$W,20,FALSE)</f>
        <v>0</v>
      </c>
      <c r="U955" s="10">
        <f>VLOOKUP($A955,'[1]Post consultation'!$A:$W,21,FALSE)</f>
        <v>0</v>
      </c>
      <c r="V955" s="10">
        <f>VLOOKUP($A955,'[1]Post consultation'!$A:$W,22,FALSE)</f>
        <v>0</v>
      </c>
      <c r="W955" s="10">
        <f>VLOOKUP($A955,'[1]Post consultation'!$A:$W,23,FALSE)</f>
        <v>0</v>
      </c>
    </row>
    <row r="956" spans="1:23" x14ac:dyDescent="0.4">
      <c r="A956" s="11" t="s">
        <v>1899</v>
      </c>
      <c r="B956" s="9" t="s">
        <v>392</v>
      </c>
      <c r="C956" s="9" t="s">
        <v>1886</v>
      </c>
      <c r="D956" s="10" t="str">
        <f>VLOOKUP($A956,'[1]Post consultation'!$A:$W,4,FALSE)</f>
        <v>✓</v>
      </c>
      <c r="E956" s="10">
        <f>VLOOKUP($A956,'[1]Post consultation'!$A:$W,5,FALSE)</f>
        <v>0</v>
      </c>
      <c r="F956" s="10">
        <f>VLOOKUP($A956,'[1]Post consultation'!$A:$W,6,FALSE)</f>
        <v>0</v>
      </c>
      <c r="G956" s="10">
        <f>VLOOKUP($A956,'[1]Post consultation'!$A:$W,7,FALSE)</f>
        <v>0</v>
      </c>
      <c r="H956" s="10">
        <f>VLOOKUP($A956,'[1]Post consultation'!$A:$W,8,FALSE)</f>
        <v>0</v>
      </c>
      <c r="I956" s="10">
        <f>VLOOKUP($A956,'[1]Post consultation'!$A:$W,9,FALSE)</f>
        <v>0</v>
      </c>
      <c r="J956" s="10" t="str">
        <f>VLOOKUP($A956,'[1]Post consultation'!$A:$W,10,FALSE)</f>
        <v>✓</v>
      </c>
      <c r="K956" s="10">
        <f>VLOOKUP($A956,'[1]Post consultation'!$A:$W,11,FALSE)</f>
        <v>0</v>
      </c>
      <c r="L956" s="10" t="str">
        <f>VLOOKUP($A956,'[1]Post consultation'!$A:$W,12,FALSE)</f>
        <v>✓</v>
      </c>
      <c r="M956" s="10">
        <f>VLOOKUP($A956,'[1]Post consultation'!$A:$W,13,FALSE)</f>
        <v>0</v>
      </c>
      <c r="N956" s="10">
        <f>VLOOKUP($A956,'[1]Post consultation'!$A:$W,14,FALSE)</f>
        <v>0</v>
      </c>
      <c r="O956" s="10">
        <f>VLOOKUP($A956,'[1]Post consultation'!$A:$W,15,FALSE)</f>
        <v>0</v>
      </c>
      <c r="P956" s="10">
        <f>VLOOKUP($A956,'[1]Post consultation'!$A:$W,16,FALSE)</f>
        <v>0</v>
      </c>
      <c r="Q956" s="10" t="str">
        <f>VLOOKUP($A956,'[1]Post consultation'!$A:$W,17,FALSE)</f>
        <v>✓</v>
      </c>
      <c r="R956" s="10">
        <f>VLOOKUP($A956,'[1]Post consultation'!$A:$W,18,FALSE)</f>
        <v>0</v>
      </c>
      <c r="S956" s="10">
        <f>VLOOKUP($A956,'[1]Post consultation'!$A:$W,19,FALSE)</f>
        <v>0</v>
      </c>
      <c r="T956" s="10">
        <f>VLOOKUP($A956,'[1]Post consultation'!$A:$W,20,FALSE)</f>
        <v>0</v>
      </c>
      <c r="U956" s="10">
        <f>VLOOKUP($A956,'[1]Post consultation'!$A:$W,21,FALSE)</f>
        <v>0</v>
      </c>
      <c r="V956" s="10">
        <f>VLOOKUP($A956,'[1]Post consultation'!$A:$W,22,FALSE)</f>
        <v>0</v>
      </c>
      <c r="W956" s="10">
        <f>VLOOKUP($A956,'[1]Post consultation'!$A:$W,23,FALSE)</f>
        <v>0</v>
      </c>
    </row>
    <row r="957" spans="1:23" x14ac:dyDescent="0.4">
      <c r="A957" s="11" t="s">
        <v>1900</v>
      </c>
      <c r="B957" s="9" t="s">
        <v>1880</v>
      </c>
      <c r="C957" s="9" t="s">
        <v>1886</v>
      </c>
      <c r="D957" s="10" t="str">
        <f>VLOOKUP($A957,'[1]Post consultation'!$A:$W,4,FALSE)</f>
        <v>✓</v>
      </c>
      <c r="E957" s="10">
        <f>VLOOKUP($A957,'[1]Post consultation'!$A:$W,5,FALSE)</f>
        <v>0</v>
      </c>
      <c r="F957" s="10">
        <f>VLOOKUP($A957,'[1]Post consultation'!$A:$W,6,FALSE)</f>
        <v>0</v>
      </c>
      <c r="G957" s="10">
        <f>VLOOKUP($A957,'[1]Post consultation'!$A:$W,7,FALSE)</f>
        <v>0</v>
      </c>
      <c r="H957" s="10">
        <f>VLOOKUP($A957,'[1]Post consultation'!$A:$W,8,FALSE)</f>
        <v>0</v>
      </c>
      <c r="I957" s="10" t="str">
        <f>VLOOKUP($A957,'[1]Post consultation'!$A:$W,9,FALSE)</f>
        <v>✓</v>
      </c>
      <c r="J957" s="10" t="str">
        <f>VLOOKUP($A957,'[1]Post consultation'!$A:$W,10,FALSE)</f>
        <v>✓</v>
      </c>
      <c r="K957" s="10">
        <f>VLOOKUP($A957,'[1]Post consultation'!$A:$W,11,FALSE)</f>
        <v>0</v>
      </c>
      <c r="L957" s="10" t="str">
        <f>VLOOKUP($A957,'[1]Post consultation'!$A:$W,12,FALSE)</f>
        <v>✓</v>
      </c>
      <c r="M957" s="10">
        <f>VLOOKUP($A957,'[1]Post consultation'!$A:$W,13,FALSE)</f>
        <v>0</v>
      </c>
      <c r="N957" s="10">
        <f>VLOOKUP($A957,'[1]Post consultation'!$A:$W,14,FALSE)</f>
        <v>0</v>
      </c>
      <c r="O957" s="10">
        <f>VLOOKUP($A957,'[1]Post consultation'!$A:$W,15,FALSE)</f>
        <v>0</v>
      </c>
      <c r="P957" s="10">
        <f>VLOOKUP($A957,'[1]Post consultation'!$A:$W,16,FALSE)</f>
        <v>0</v>
      </c>
      <c r="Q957" s="10" t="str">
        <f>VLOOKUP($A957,'[1]Post consultation'!$A:$W,17,FALSE)</f>
        <v>✓</v>
      </c>
      <c r="R957" s="10">
        <f>VLOOKUP($A957,'[1]Post consultation'!$A:$W,18,FALSE)</f>
        <v>0</v>
      </c>
      <c r="S957" s="10">
        <f>VLOOKUP($A957,'[1]Post consultation'!$A:$W,19,FALSE)</f>
        <v>0</v>
      </c>
      <c r="T957" s="10">
        <f>VLOOKUP($A957,'[1]Post consultation'!$A:$W,20,FALSE)</f>
        <v>0</v>
      </c>
      <c r="U957" s="10">
        <f>VLOOKUP($A957,'[1]Post consultation'!$A:$W,21,FALSE)</f>
        <v>0</v>
      </c>
      <c r="V957" s="10">
        <f>VLOOKUP($A957,'[1]Post consultation'!$A:$W,22,FALSE)</f>
        <v>0</v>
      </c>
      <c r="W957" s="10">
        <f>VLOOKUP($A957,'[1]Post consultation'!$A:$W,23,FALSE)</f>
        <v>0</v>
      </c>
    </row>
    <row r="958" spans="1:23" x14ac:dyDescent="0.4">
      <c r="A958" s="11" t="s">
        <v>1901</v>
      </c>
      <c r="B958" s="9" t="s">
        <v>1902</v>
      </c>
      <c r="C958" s="9" t="s">
        <v>1872</v>
      </c>
      <c r="D958" s="10" t="str">
        <f>VLOOKUP($A958,'[1]Post consultation'!$A:$W,4,FALSE)</f>
        <v>✓</v>
      </c>
      <c r="E958" s="10">
        <f>VLOOKUP($A958,'[1]Post consultation'!$A:$W,5,FALSE)</f>
        <v>0</v>
      </c>
      <c r="F958" s="10">
        <f>VLOOKUP($A958,'[1]Post consultation'!$A:$W,6,FALSE)</f>
        <v>0</v>
      </c>
      <c r="G958" s="10">
        <f>VLOOKUP($A958,'[1]Post consultation'!$A:$W,7,FALSE)</f>
        <v>0</v>
      </c>
      <c r="H958" s="10">
        <f>VLOOKUP($A958,'[1]Post consultation'!$A:$W,8,FALSE)</f>
        <v>0</v>
      </c>
      <c r="I958" s="10">
        <f>VLOOKUP($A958,'[1]Post consultation'!$A:$W,9,FALSE)</f>
        <v>0</v>
      </c>
      <c r="J958" s="10" t="str">
        <f>VLOOKUP($A958,'[1]Post consultation'!$A:$W,10,FALSE)</f>
        <v>✓</v>
      </c>
      <c r="K958" s="10" t="str">
        <f>VLOOKUP($A958,'[1]Post consultation'!$A:$W,11,FALSE)</f>
        <v>✓</v>
      </c>
      <c r="L958" s="10">
        <f>VLOOKUP($A958,'[1]Post consultation'!$A:$W,12,FALSE)</f>
        <v>0</v>
      </c>
      <c r="M958" s="10">
        <f>VLOOKUP($A958,'[1]Post consultation'!$A:$W,13,FALSE)</f>
        <v>0</v>
      </c>
      <c r="N958" s="10">
        <f>VLOOKUP($A958,'[1]Post consultation'!$A:$W,14,FALSE)</f>
        <v>0</v>
      </c>
      <c r="O958" s="10">
        <f>VLOOKUP($A958,'[1]Post consultation'!$A:$W,15,FALSE)</f>
        <v>0</v>
      </c>
      <c r="P958" s="10">
        <f>VLOOKUP($A958,'[1]Post consultation'!$A:$W,16,FALSE)</f>
        <v>0</v>
      </c>
      <c r="Q958" s="10">
        <f>VLOOKUP($A958,'[1]Post consultation'!$A:$W,17,FALSE)</f>
        <v>0</v>
      </c>
      <c r="R958" s="10" t="str">
        <f>VLOOKUP($A958,'[1]Post consultation'!$A:$W,18,FALSE)</f>
        <v>✓</v>
      </c>
      <c r="S958" s="10">
        <f>VLOOKUP($A958,'[1]Post consultation'!$A:$W,19,FALSE)</f>
        <v>0</v>
      </c>
      <c r="T958" s="10">
        <f>VLOOKUP($A958,'[1]Post consultation'!$A:$W,20,FALSE)</f>
        <v>0</v>
      </c>
      <c r="U958" s="10">
        <f>VLOOKUP($A958,'[1]Post consultation'!$A:$W,21,FALSE)</f>
        <v>0</v>
      </c>
      <c r="V958" s="10">
        <f>VLOOKUP($A958,'[1]Post consultation'!$A:$W,22,FALSE)</f>
        <v>0</v>
      </c>
      <c r="W958" s="10">
        <f>VLOOKUP($A958,'[1]Post consultation'!$A:$W,23,FALSE)</f>
        <v>0</v>
      </c>
    </row>
    <row r="959" spans="1:23" x14ac:dyDescent="0.4">
      <c r="A959" s="11" t="s">
        <v>1903</v>
      </c>
      <c r="B959" s="9" t="s">
        <v>489</v>
      </c>
      <c r="C959" s="9" t="s">
        <v>1904</v>
      </c>
      <c r="D959" s="10" t="str">
        <f>VLOOKUP($A959,'[1]Post consultation'!$A:$W,4,FALSE)</f>
        <v>✓</v>
      </c>
      <c r="E959" s="10">
        <f>VLOOKUP($A959,'[1]Post consultation'!$A:$W,5,FALSE)</f>
        <v>0</v>
      </c>
      <c r="F959" s="10">
        <f>VLOOKUP($A959,'[1]Post consultation'!$A:$W,6,FALSE)</f>
        <v>0</v>
      </c>
      <c r="G959" s="10">
        <f>VLOOKUP($A959,'[1]Post consultation'!$A:$W,7,FALSE)</f>
        <v>0</v>
      </c>
      <c r="H959" s="10">
        <f>VLOOKUP($A959,'[1]Post consultation'!$A:$W,8,FALSE)</f>
        <v>0</v>
      </c>
      <c r="I959" s="10">
        <f>VLOOKUP($A959,'[1]Post consultation'!$A:$W,9,FALSE)</f>
        <v>0</v>
      </c>
      <c r="J959" s="10" t="str">
        <f>VLOOKUP($A959,'[1]Post consultation'!$A:$W,10,FALSE)</f>
        <v>✓</v>
      </c>
      <c r="K959" s="10">
        <f>VLOOKUP($A959,'[1]Post consultation'!$A:$W,11,FALSE)</f>
        <v>0</v>
      </c>
      <c r="L959" s="10" t="str">
        <f>VLOOKUP($A959,'[1]Post consultation'!$A:$W,12,FALSE)</f>
        <v>✓</v>
      </c>
      <c r="M959" s="10">
        <f>VLOOKUP($A959,'[1]Post consultation'!$A:$W,13,FALSE)</f>
        <v>0</v>
      </c>
      <c r="N959" s="10">
        <f>VLOOKUP($A959,'[1]Post consultation'!$A:$W,14,FALSE)</f>
        <v>0</v>
      </c>
      <c r="O959" s="10">
        <f>VLOOKUP($A959,'[1]Post consultation'!$A:$W,15,FALSE)</f>
        <v>0</v>
      </c>
      <c r="P959" s="10">
        <f>VLOOKUP($A959,'[1]Post consultation'!$A:$W,16,FALSE)</f>
        <v>0</v>
      </c>
      <c r="Q959" s="10" t="str">
        <f>VLOOKUP($A959,'[1]Post consultation'!$A:$W,17,FALSE)</f>
        <v>✓</v>
      </c>
      <c r="R959" s="10">
        <f>VLOOKUP($A959,'[1]Post consultation'!$A:$W,18,FALSE)</f>
        <v>0</v>
      </c>
      <c r="S959" s="10">
        <f>VLOOKUP($A959,'[1]Post consultation'!$A:$W,19,FALSE)</f>
        <v>0</v>
      </c>
      <c r="T959" s="10">
        <f>VLOOKUP($A959,'[1]Post consultation'!$A:$W,20,FALSE)</f>
        <v>0</v>
      </c>
      <c r="U959" s="10">
        <f>VLOOKUP($A959,'[1]Post consultation'!$A:$W,21,FALSE)</f>
        <v>0</v>
      </c>
      <c r="V959" s="10">
        <f>VLOOKUP($A959,'[1]Post consultation'!$A:$W,22,FALSE)</f>
        <v>0</v>
      </c>
      <c r="W959" s="10">
        <f>VLOOKUP($A959,'[1]Post consultation'!$A:$W,23,FALSE)</f>
        <v>0</v>
      </c>
    </row>
    <row r="960" spans="1:23" x14ac:dyDescent="0.4">
      <c r="A960" s="11" t="s">
        <v>1905</v>
      </c>
      <c r="B960" s="9" t="s">
        <v>58</v>
      </c>
      <c r="C960" s="9" t="s">
        <v>1906</v>
      </c>
      <c r="D960" s="10" t="str">
        <f>VLOOKUP($A960,'[1]Post consultation'!$A:$W,4,FALSE)</f>
        <v>✓</v>
      </c>
      <c r="E960" s="10">
        <f>VLOOKUP($A960,'[1]Post consultation'!$A:$W,5,FALSE)</f>
        <v>0</v>
      </c>
      <c r="F960" s="10">
        <f>VLOOKUP($A960,'[1]Post consultation'!$A:$W,6,FALSE)</f>
        <v>0</v>
      </c>
      <c r="G960" s="10">
        <f>VLOOKUP($A960,'[1]Post consultation'!$A:$W,7,FALSE)</f>
        <v>0</v>
      </c>
      <c r="H960" s="10">
        <f>VLOOKUP($A960,'[1]Post consultation'!$A:$W,8,FALSE)</f>
        <v>0</v>
      </c>
      <c r="I960" s="10">
        <f>VLOOKUP($A960,'[1]Post consultation'!$A:$W,9,FALSE)</f>
        <v>0</v>
      </c>
      <c r="J960" s="10" t="str">
        <f>VLOOKUP($A960,'[1]Post consultation'!$A:$W,10,FALSE)</f>
        <v>✓</v>
      </c>
      <c r="K960" s="10" t="str">
        <f>VLOOKUP($A960,'[1]Post consultation'!$A:$W,11,FALSE)</f>
        <v>✓</v>
      </c>
      <c r="L960" s="10" t="str">
        <f>VLOOKUP($A960,'[1]Post consultation'!$A:$W,12,FALSE)</f>
        <v>✓</v>
      </c>
      <c r="M960" s="10">
        <f>VLOOKUP($A960,'[1]Post consultation'!$A:$W,13,FALSE)</f>
        <v>0</v>
      </c>
      <c r="N960" s="10">
        <f>VLOOKUP($A960,'[1]Post consultation'!$A:$W,14,FALSE)</f>
        <v>0</v>
      </c>
      <c r="O960" s="10">
        <f>VLOOKUP($A960,'[1]Post consultation'!$A:$W,15,FALSE)</f>
        <v>0</v>
      </c>
      <c r="P960" s="10">
        <f>VLOOKUP($A960,'[1]Post consultation'!$A:$W,16,FALSE)</f>
        <v>0</v>
      </c>
      <c r="Q960" s="10" t="str">
        <f>VLOOKUP($A960,'[1]Post consultation'!$A:$W,17,FALSE)</f>
        <v>✓</v>
      </c>
      <c r="R960" s="10" t="str">
        <f>VLOOKUP($A960,'[1]Post consultation'!$A:$W,18,FALSE)</f>
        <v>✓</v>
      </c>
      <c r="S960" s="10">
        <f>VLOOKUP($A960,'[1]Post consultation'!$A:$W,19,FALSE)</f>
        <v>0</v>
      </c>
      <c r="T960" s="10">
        <f>VLOOKUP($A960,'[1]Post consultation'!$A:$W,20,FALSE)</f>
        <v>0</v>
      </c>
      <c r="U960" s="10">
        <f>VLOOKUP($A960,'[1]Post consultation'!$A:$W,21,FALSE)</f>
        <v>0</v>
      </c>
      <c r="V960" s="10">
        <f>VLOOKUP($A960,'[1]Post consultation'!$A:$W,22,FALSE)</f>
        <v>0</v>
      </c>
      <c r="W960" s="10">
        <f>VLOOKUP($A960,'[1]Post consultation'!$A:$W,23,FALSE)</f>
        <v>0</v>
      </c>
    </row>
    <row r="961" spans="1:23" x14ac:dyDescent="0.4">
      <c r="A961" s="11" t="s">
        <v>1907</v>
      </c>
      <c r="B961" s="9" t="s">
        <v>1908</v>
      </c>
      <c r="C961" s="9" t="s">
        <v>1906</v>
      </c>
      <c r="D961" s="10" t="str">
        <f>VLOOKUP($A961,'[1]Post consultation'!$A:$W,4,FALSE)</f>
        <v>✓</v>
      </c>
      <c r="E961" s="10">
        <f>VLOOKUP($A961,'[1]Post consultation'!$A:$W,5,FALSE)</f>
        <v>0</v>
      </c>
      <c r="F961" s="10">
        <f>VLOOKUP($A961,'[1]Post consultation'!$A:$W,6,FALSE)</f>
        <v>0</v>
      </c>
      <c r="G961" s="10">
        <f>VLOOKUP($A961,'[1]Post consultation'!$A:$W,7,FALSE)</f>
        <v>0</v>
      </c>
      <c r="H961" s="10">
        <f>VLOOKUP($A961,'[1]Post consultation'!$A:$W,8,FALSE)</f>
        <v>0</v>
      </c>
      <c r="I961" s="10">
        <f>VLOOKUP($A961,'[1]Post consultation'!$A:$W,9,FALSE)</f>
        <v>0</v>
      </c>
      <c r="J961" s="10" t="str">
        <f>VLOOKUP($A961,'[1]Post consultation'!$A:$W,10,FALSE)</f>
        <v>✓</v>
      </c>
      <c r="K961" s="10">
        <f>VLOOKUP($A961,'[1]Post consultation'!$A:$W,11,FALSE)</f>
        <v>0</v>
      </c>
      <c r="L961" s="10" t="str">
        <f>VLOOKUP($A961,'[1]Post consultation'!$A:$W,12,FALSE)</f>
        <v>✓</v>
      </c>
      <c r="M961" s="10">
        <f>VLOOKUP($A961,'[1]Post consultation'!$A:$W,13,FALSE)</f>
        <v>0</v>
      </c>
      <c r="N961" s="10">
        <f>VLOOKUP($A961,'[1]Post consultation'!$A:$W,14,FALSE)</f>
        <v>0</v>
      </c>
      <c r="O961" s="10">
        <f>VLOOKUP($A961,'[1]Post consultation'!$A:$W,15,FALSE)</f>
        <v>0</v>
      </c>
      <c r="P961" s="10">
        <f>VLOOKUP($A961,'[1]Post consultation'!$A:$W,16,FALSE)</f>
        <v>0</v>
      </c>
      <c r="Q961" s="10" t="str">
        <f>VLOOKUP($A961,'[1]Post consultation'!$A:$W,17,FALSE)</f>
        <v>✓</v>
      </c>
      <c r="R961" s="10">
        <f>VLOOKUP($A961,'[1]Post consultation'!$A:$W,18,FALSE)</f>
        <v>0</v>
      </c>
      <c r="S961" s="10">
        <f>VLOOKUP($A961,'[1]Post consultation'!$A:$W,19,FALSE)</f>
        <v>0</v>
      </c>
      <c r="T961" s="10">
        <f>VLOOKUP($A961,'[1]Post consultation'!$A:$W,20,FALSE)</f>
        <v>0</v>
      </c>
      <c r="U961" s="10">
        <f>VLOOKUP($A961,'[1]Post consultation'!$A:$W,21,FALSE)</f>
        <v>0</v>
      </c>
      <c r="V961" s="10">
        <f>VLOOKUP($A961,'[1]Post consultation'!$A:$W,22,FALSE)</f>
        <v>0</v>
      </c>
      <c r="W961" s="10">
        <f>VLOOKUP($A961,'[1]Post consultation'!$A:$W,23,FALSE)</f>
        <v>0</v>
      </c>
    </row>
    <row r="962" spans="1:23" x14ac:dyDescent="0.4">
      <c r="A962" s="11" t="s">
        <v>1909</v>
      </c>
      <c r="B962" s="9" t="s">
        <v>392</v>
      </c>
      <c r="C962" s="9" t="s">
        <v>1906</v>
      </c>
      <c r="D962" s="10" t="str">
        <f>VLOOKUP($A962,'[1]Post consultation'!$A:$W,4,FALSE)</f>
        <v>✓</v>
      </c>
      <c r="E962" s="10">
        <f>VLOOKUP($A962,'[1]Post consultation'!$A:$W,5,FALSE)</f>
        <v>0</v>
      </c>
      <c r="F962" s="10">
        <f>VLOOKUP($A962,'[1]Post consultation'!$A:$W,6,FALSE)</f>
        <v>0</v>
      </c>
      <c r="G962" s="10">
        <f>VLOOKUP($A962,'[1]Post consultation'!$A:$W,7,FALSE)</f>
        <v>0</v>
      </c>
      <c r="H962" s="10">
        <f>VLOOKUP($A962,'[1]Post consultation'!$A:$W,8,FALSE)</f>
        <v>0</v>
      </c>
      <c r="I962" s="10">
        <f>VLOOKUP($A962,'[1]Post consultation'!$A:$W,9,FALSE)</f>
        <v>0</v>
      </c>
      <c r="J962" s="10" t="str">
        <f>VLOOKUP($A962,'[1]Post consultation'!$A:$W,10,FALSE)</f>
        <v>✓</v>
      </c>
      <c r="K962" s="10">
        <f>VLOOKUP($A962,'[1]Post consultation'!$A:$W,11,FALSE)</f>
        <v>0</v>
      </c>
      <c r="L962" s="10" t="str">
        <f>VLOOKUP($A962,'[1]Post consultation'!$A:$W,12,FALSE)</f>
        <v>✓</v>
      </c>
      <c r="M962" s="10">
        <f>VLOOKUP($A962,'[1]Post consultation'!$A:$W,13,FALSE)</f>
        <v>0</v>
      </c>
      <c r="N962" s="10">
        <f>VLOOKUP($A962,'[1]Post consultation'!$A:$W,14,FALSE)</f>
        <v>0</v>
      </c>
      <c r="O962" s="10">
        <f>VLOOKUP($A962,'[1]Post consultation'!$A:$W,15,FALSE)</f>
        <v>0</v>
      </c>
      <c r="P962" s="10">
        <f>VLOOKUP($A962,'[1]Post consultation'!$A:$W,16,FALSE)</f>
        <v>0</v>
      </c>
      <c r="Q962" s="10" t="str">
        <f>VLOOKUP($A962,'[1]Post consultation'!$A:$W,17,FALSE)</f>
        <v>✓</v>
      </c>
      <c r="R962" s="10">
        <f>VLOOKUP($A962,'[1]Post consultation'!$A:$W,18,FALSE)</f>
        <v>0</v>
      </c>
      <c r="S962" s="10">
        <f>VLOOKUP($A962,'[1]Post consultation'!$A:$W,19,FALSE)</f>
        <v>0</v>
      </c>
      <c r="T962" s="10">
        <f>VLOOKUP($A962,'[1]Post consultation'!$A:$W,20,FALSE)</f>
        <v>0</v>
      </c>
      <c r="U962" s="10">
        <f>VLOOKUP($A962,'[1]Post consultation'!$A:$W,21,FALSE)</f>
        <v>0</v>
      </c>
      <c r="V962" s="10">
        <f>VLOOKUP($A962,'[1]Post consultation'!$A:$W,22,FALSE)</f>
        <v>0</v>
      </c>
      <c r="W962" s="10">
        <f>VLOOKUP($A962,'[1]Post consultation'!$A:$W,23,FALSE)</f>
        <v>0</v>
      </c>
    </row>
    <row r="963" spans="1:23" x14ac:dyDescent="0.4">
      <c r="A963" s="11" t="s">
        <v>1910</v>
      </c>
      <c r="B963" s="9" t="s">
        <v>1911</v>
      </c>
      <c r="C963" s="9" t="s">
        <v>1912</v>
      </c>
      <c r="D963" s="10" t="str">
        <f>VLOOKUP($A963,'[1]Post consultation'!$A:$W,4,FALSE)</f>
        <v>✓</v>
      </c>
      <c r="E963" s="10">
        <f>VLOOKUP($A963,'[1]Post consultation'!$A:$W,5,FALSE)</f>
        <v>0</v>
      </c>
      <c r="F963" s="10">
        <f>VLOOKUP($A963,'[1]Post consultation'!$A:$W,6,FALSE)</f>
        <v>0</v>
      </c>
      <c r="G963" s="10">
        <f>VLOOKUP($A963,'[1]Post consultation'!$A:$W,7,FALSE)</f>
        <v>0</v>
      </c>
      <c r="H963" s="10">
        <f>VLOOKUP($A963,'[1]Post consultation'!$A:$W,8,FALSE)</f>
        <v>0</v>
      </c>
      <c r="I963" s="10">
        <f>VLOOKUP($A963,'[1]Post consultation'!$A:$W,9,FALSE)</f>
        <v>0</v>
      </c>
      <c r="J963" s="10" t="str">
        <f>VLOOKUP($A963,'[1]Post consultation'!$A:$W,10,FALSE)</f>
        <v>✓</v>
      </c>
      <c r="K963" s="10" t="str">
        <f>VLOOKUP($A963,'[1]Post consultation'!$A:$W,11,FALSE)</f>
        <v>✓</v>
      </c>
      <c r="L963" s="10">
        <f>VLOOKUP($A963,'[1]Post consultation'!$A:$W,12,FALSE)</f>
        <v>0</v>
      </c>
      <c r="M963" s="10">
        <f>VLOOKUP($A963,'[1]Post consultation'!$A:$W,13,FALSE)</f>
        <v>0</v>
      </c>
      <c r="N963" s="10">
        <f>VLOOKUP($A963,'[1]Post consultation'!$A:$W,14,FALSE)</f>
        <v>0</v>
      </c>
      <c r="O963" s="10">
        <f>VLOOKUP($A963,'[1]Post consultation'!$A:$W,15,FALSE)</f>
        <v>0</v>
      </c>
      <c r="P963" s="10">
        <f>VLOOKUP($A963,'[1]Post consultation'!$A:$W,16,FALSE)</f>
        <v>0</v>
      </c>
      <c r="Q963" s="10">
        <f>VLOOKUP($A963,'[1]Post consultation'!$A:$W,17,FALSE)</f>
        <v>0</v>
      </c>
      <c r="R963" s="10" t="str">
        <f>VLOOKUP($A963,'[1]Post consultation'!$A:$W,18,FALSE)</f>
        <v>✓</v>
      </c>
      <c r="S963" s="10">
        <f>VLOOKUP($A963,'[1]Post consultation'!$A:$W,19,FALSE)</f>
        <v>0</v>
      </c>
      <c r="T963" s="10">
        <f>VLOOKUP($A963,'[1]Post consultation'!$A:$W,20,FALSE)</f>
        <v>0</v>
      </c>
      <c r="U963" s="10">
        <f>VLOOKUP($A963,'[1]Post consultation'!$A:$W,21,FALSE)</f>
        <v>0</v>
      </c>
      <c r="V963" s="10">
        <f>VLOOKUP($A963,'[1]Post consultation'!$A:$W,22,FALSE)</f>
        <v>0</v>
      </c>
      <c r="W963" s="10">
        <f>VLOOKUP($A963,'[1]Post consultation'!$A:$W,23,FALSE)</f>
        <v>0</v>
      </c>
    </row>
    <row r="964" spans="1:23" x14ac:dyDescent="0.4">
      <c r="A964" s="11" t="s">
        <v>1913</v>
      </c>
      <c r="B964" s="9" t="s">
        <v>58</v>
      </c>
      <c r="C964" s="9" t="s">
        <v>1912</v>
      </c>
      <c r="D964" s="10" t="str">
        <f>VLOOKUP($A964,'[1]Post consultation'!$A:$W,4,FALSE)</f>
        <v>✓</v>
      </c>
      <c r="E964" s="10">
        <f>VLOOKUP($A964,'[1]Post consultation'!$A:$W,5,FALSE)</f>
        <v>0</v>
      </c>
      <c r="F964" s="10">
        <f>VLOOKUP($A964,'[1]Post consultation'!$A:$W,6,FALSE)</f>
        <v>0</v>
      </c>
      <c r="G964" s="10">
        <f>VLOOKUP($A964,'[1]Post consultation'!$A:$W,7,FALSE)</f>
        <v>0</v>
      </c>
      <c r="H964" s="10">
        <f>VLOOKUP($A964,'[1]Post consultation'!$A:$W,8,FALSE)</f>
        <v>0</v>
      </c>
      <c r="I964" s="10">
        <f>VLOOKUP($A964,'[1]Post consultation'!$A:$W,9,FALSE)</f>
        <v>0</v>
      </c>
      <c r="J964" s="10" t="str">
        <f>VLOOKUP($A964,'[1]Post consultation'!$A:$W,10,FALSE)</f>
        <v>✓</v>
      </c>
      <c r="K964" s="10">
        <f>VLOOKUP($A964,'[1]Post consultation'!$A:$W,11,FALSE)</f>
        <v>0</v>
      </c>
      <c r="L964" s="10" t="str">
        <f>VLOOKUP($A964,'[1]Post consultation'!$A:$W,12,FALSE)</f>
        <v>✓</v>
      </c>
      <c r="M964" s="10">
        <f>VLOOKUP($A964,'[1]Post consultation'!$A:$W,13,FALSE)</f>
        <v>0</v>
      </c>
      <c r="N964" s="10" t="str">
        <f>VLOOKUP($A964,'[1]Post consultation'!$A:$W,14,FALSE)</f>
        <v>✓</v>
      </c>
      <c r="O964" s="10">
        <f>VLOOKUP($A964,'[1]Post consultation'!$A:$W,15,FALSE)</f>
        <v>0</v>
      </c>
      <c r="P964" s="10">
        <f>VLOOKUP($A964,'[1]Post consultation'!$A:$W,16,FALSE)</f>
        <v>0</v>
      </c>
      <c r="Q964" s="10" t="str">
        <f>VLOOKUP($A964,'[1]Post consultation'!$A:$W,17,FALSE)</f>
        <v>✓</v>
      </c>
      <c r="R964" s="10">
        <f>VLOOKUP($A964,'[1]Post consultation'!$A:$W,18,FALSE)</f>
        <v>0</v>
      </c>
      <c r="S964" s="10">
        <f>VLOOKUP($A964,'[1]Post consultation'!$A:$W,19,FALSE)</f>
        <v>0</v>
      </c>
      <c r="T964" s="10">
        <f>VLOOKUP($A964,'[1]Post consultation'!$A:$W,20,FALSE)</f>
        <v>0</v>
      </c>
      <c r="U964" s="10">
        <f>VLOOKUP($A964,'[1]Post consultation'!$A:$W,21,FALSE)</f>
        <v>0</v>
      </c>
      <c r="V964" s="10">
        <f>VLOOKUP($A964,'[1]Post consultation'!$A:$W,22,FALSE)</f>
        <v>0</v>
      </c>
      <c r="W964" s="10">
        <f>VLOOKUP($A964,'[1]Post consultation'!$A:$W,23,FALSE)</f>
        <v>0</v>
      </c>
    </row>
    <row r="965" spans="1:23" x14ac:dyDescent="0.4">
      <c r="A965" s="11" t="s">
        <v>1914</v>
      </c>
      <c r="B965" s="9" t="s">
        <v>574</v>
      </c>
      <c r="C965" s="9" t="s">
        <v>1912</v>
      </c>
      <c r="D965" s="10" t="str">
        <f>VLOOKUP($A965,'[1]Post consultation'!$A:$W,4,FALSE)</f>
        <v>✓</v>
      </c>
      <c r="E965" s="10">
        <f>VLOOKUP($A965,'[1]Post consultation'!$A:$W,5,FALSE)</f>
        <v>0</v>
      </c>
      <c r="F965" s="10">
        <f>VLOOKUP($A965,'[1]Post consultation'!$A:$W,6,FALSE)</f>
        <v>0</v>
      </c>
      <c r="G965" s="10">
        <f>VLOOKUP($A965,'[1]Post consultation'!$A:$W,7,FALSE)</f>
        <v>0</v>
      </c>
      <c r="H965" s="10">
        <f>VLOOKUP($A965,'[1]Post consultation'!$A:$W,8,FALSE)</f>
        <v>0</v>
      </c>
      <c r="I965" s="10">
        <f>VLOOKUP($A965,'[1]Post consultation'!$A:$W,9,FALSE)</f>
        <v>0</v>
      </c>
      <c r="J965" s="10" t="str">
        <f>VLOOKUP($A965,'[1]Post consultation'!$A:$W,10,FALSE)</f>
        <v>✓</v>
      </c>
      <c r="K965" s="10">
        <f>VLOOKUP($A965,'[1]Post consultation'!$A:$W,11,FALSE)</f>
        <v>0</v>
      </c>
      <c r="L965" s="10" t="str">
        <f>VLOOKUP($A965,'[1]Post consultation'!$A:$W,12,FALSE)</f>
        <v>✓</v>
      </c>
      <c r="M965" s="10">
        <f>VLOOKUP($A965,'[1]Post consultation'!$A:$W,13,FALSE)</f>
        <v>0</v>
      </c>
      <c r="N965" s="10" t="str">
        <f>VLOOKUP($A965,'[1]Post consultation'!$A:$W,14,FALSE)</f>
        <v>✓</v>
      </c>
      <c r="O965" s="10">
        <f>VLOOKUP($A965,'[1]Post consultation'!$A:$W,15,FALSE)</f>
        <v>0</v>
      </c>
      <c r="P965" s="10">
        <f>VLOOKUP($A965,'[1]Post consultation'!$A:$W,16,FALSE)</f>
        <v>0</v>
      </c>
      <c r="Q965" s="10" t="str">
        <f>VLOOKUP($A965,'[1]Post consultation'!$A:$W,17,FALSE)</f>
        <v>✓</v>
      </c>
      <c r="R965" s="10">
        <f>VLOOKUP($A965,'[1]Post consultation'!$A:$W,18,FALSE)</f>
        <v>0</v>
      </c>
      <c r="S965" s="10">
        <f>VLOOKUP($A965,'[1]Post consultation'!$A:$W,19,FALSE)</f>
        <v>0</v>
      </c>
      <c r="T965" s="10">
        <f>VLOOKUP($A965,'[1]Post consultation'!$A:$W,20,FALSE)</f>
        <v>0</v>
      </c>
      <c r="U965" s="10">
        <f>VLOOKUP($A965,'[1]Post consultation'!$A:$W,21,FALSE)</f>
        <v>0</v>
      </c>
      <c r="V965" s="10">
        <f>VLOOKUP($A965,'[1]Post consultation'!$A:$W,22,FALSE)</f>
        <v>0</v>
      </c>
      <c r="W965" s="10">
        <f>VLOOKUP($A965,'[1]Post consultation'!$A:$W,23,FALSE)</f>
        <v>0</v>
      </c>
    </row>
    <row r="966" spans="1:23" x14ac:dyDescent="0.4">
      <c r="A966" s="11" t="s">
        <v>1915</v>
      </c>
      <c r="B966" s="9" t="s">
        <v>392</v>
      </c>
      <c r="C966" s="9" t="s">
        <v>1912</v>
      </c>
      <c r="D966" s="10" t="str">
        <f>VLOOKUP($A966,'[1]Post consultation'!$A:$W,4,FALSE)</f>
        <v>✓</v>
      </c>
      <c r="E966" s="10">
        <f>VLOOKUP($A966,'[1]Post consultation'!$A:$W,5,FALSE)</f>
        <v>0</v>
      </c>
      <c r="F966" s="10">
        <f>VLOOKUP($A966,'[1]Post consultation'!$A:$W,6,FALSE)</f>
        <v>0</v>
      </c>
      <c r="G966" s="10">
        <f>VLOOKUP($A966,'[1]Post consultation'!$A:$W,7,FALSE)</f>
        <v>0</v>
      </c>
      <c r="H966" s="10">
        <f>VLOOKUP($A966,'[1]Post consultation'!$A:$W,8,FALSE)</f>
        <v>0</v>
      </c>
      <c r="I966" s="10">
        <f>VLOOKUP($A966,'[1]Post consultation'!$A:$W,9,FALSE)</f>
        <v>0</v>
      </c>
      <c r="J966" s="10" t="str">
        <f>VLOOKUP($A966,'[1]Post consultation'!$A:$W,10,FALSE)</f>
        <v>✓</v>
      </c>
      <c r="K966" s="10">
        <f>VLOOKUP($A966,'[1]Post consultation'!$A:$W,11,FALSE)</f>
        <v>0</v>
      </c>
      <c r="L966" s="10" t="str">
        <f>VLOOKUP($A966,'[1]Post consultation'!$A:$W,12,FALSE)</f>
        <v>✓</v>
      </c>
      <c r="M966" s="10">
        <f>VLOOKUP($A966,'[1]Post consultation'!$A:$W,13,FALSE)</f>
        <v>0</v>
      </c>
      <c r="N966" s="10" t="str">
        <f>VLOOKUP($A966,'[1]Post consultation'!$A:$W,14,FALSE)</f>
        <v>✓</v>
      </c>
      <c r="O966" s="10">
        <f>VLOOKUP($A966,'[1]Post consultation'!$A:$W,15,FALSE)</f>
        <v>0</v>
      </c>
      <c r="P966" s="10">
        <f>VLOOKUP($A966,'[1]Post consultation'!$A:$W,16,FALSE)</f>
        <v>0</v>
      </c>
      <c r="Q966" s="10" t="str">
        <f>VLOOKUP($A966,'[1]Post consultation'!$A:$W,17,FALSE)</f>
        <v>✓</v>
      </c>
      <c r="R966" s="10">
        <f>VLOOKUP($A966,'[1]Post consultation'!$A:$W,18,FALSE)</f>
        <v>0</v>
      </c>
      <c r="S966" s="10">
        <f>VLOOKUP($A966,'[1]Post consultation'!$A:$W,19,FALSE)</f>
        <v>0</v>
      </c>
      <c r="T966" s="10">
        <f>VLOOKUP($A966,'[1]Post consultation'!$A:$W,20,FALSE)</f>
        <v>0</v>
      </c>
      <c r="U966" s="10">
        <f>VLOOKUP($A966,'[1]Post consultation'!$A:$W,21,FALSE)</f>
        <v>0</v>
      </c>
      <c r="V966" s="10">
        <f>VLOOKUP($A966,'[1]Post consultation'!$A:$W,22,FALSE)</f>
        <v>0</v>
      </c>
      <c r="W966" s="10">
        <f>VLOOKUP($A966,'[1]Post consultation'!$A:$W,23,FALSE)</f>
        <v>0</v>
      </c>
    </row>
    <row r="967" spans="1:23" x14ac:dyDescent="0.4">
      <c r="A967" s="11" t="s">
        <v>1916</v>
      </c>
      <c r="B967" s="9" t="s">
        <v>1868</v>
      </c>
      <c r="C967" s="9" t="s">
        <v>51</v>
      </c>
      <c r="D967" s="10" t="str">
        <f>VLOOKUP($A967,'[1]Post consultation'!$A:$W,4,FALSE)</f>
        <v>✓</v>
      </c>
      <c r="E967" s="10">
        <f>VLOOKUP($A967,'[1]Post consultation'!$A:$W,5,FALSE)</f>
        <v>0</v>
      </c>
      <c r="F967" s="10">
        <f>VLOOKUP($A967,'[1]Post consultation'!$A:$W,6,FALSE)</f>
        <v>0</v>
      </c>
      <c r="G967" s="10">
        <f>VLOOKUP($A967,'[1]Post consultation'!$A:$W,7,FALSE)</f>
        <v>0</v>
      </c>
      <c r="H967" s="10">
        <f>VLOOKUP($A967,'[1]Post consultation'!$A:$W,8,FALSE)</f>
        <v>0</v>
      </c>
      <c r="I967" s="10">
        <f>VLOOKUP($A967,'[1]Post consultation'!$A:$W,9,FALSE)</f>
        <v>0</v>
      </c>
      <c r="J967" s="10" t="str">
        <f>VLOOKUP($A967,'[1]Post consultation'!$A:$W,10,FALSE)</f>
        <v>✓</v>
      </c>
      <c r="K967" s="10">
        <f>VLOOKUP($A967,'[1]Post consultation'!$A:$W,11,FALSE)</f>
        <v>0</v>
      </c>
      <c r="L967" s="10" t="str">
        <f>VLOOKUP($A967,'[1]Post consultation'!$A:$W,12,FALSE)</f>
        <v>✓</v>
      </c>
      <c r="M967" s="10">
        <f>VLOOKUP($A967,'[1]Post consultation'!$A:$W,13,FALSE)</f>
        <v>0</v>
      </c>
      <c r="N967" s="10">
        <f>VLOOKUP($A967,'[1]Post consultation'!$A:$W,14,FALSE)</f>
        <v>0</v>
      </c>
      <c r="O967" s="10">
        <f>VLOOKUP($A967,'[1]Post consultation'!$A:$W,15,FALSE)</f>
        <v>0</v>
      </c>
      <c r="P967" s="10">
        <f>VLOOKUP($A967,'[1]Post consultation'!$A:$W,16,FALSE)</f>
        <v>0</v>
      </c>
      <c r="Q967" s="10" t="str">
        <f>VLOOKUP($A967,'[1]Post consultation'!$A:$W,17,FALSE)</f>
        <v>✓</v>
      </c>
      <c r="R967" s="10">
        <f>VLOOKUP($A967,'[1]Post consultation'!$A:$W,18,FALSE)</f>
        <v>0</v>
      </c>
      <c r="S967" s="10">
        <f>VLOOKUP($A967,'[1]Post consultation'!$A:$W,19,FALSE)</f>
        <v>0</v>
      </c>
      <c r="T967" s="10">
        <f>VLOOKUP($A967,'[1]Post consultation'!$A:$W,20,FALSE)</f>
        <v>0</v>
      </c>
      <c r="U967" s="10">
        <f>VLOOKUP($A967,'[1]Post consultation'!$A:$W,21,FALSE)</f>
        <v>0</v>
      </c>
      <c r="V967" s="10">
        <f>VLOOKUP($A967,'[1]Post consultation'!$A:$W,22,FALSE)</f>
        <v>0</v>
      </c>
      <c r="W967" s="10">
        <f>VLOOKUP($A967,'[1]Post consultation'!$A:$W,23,FALSE)</f>
        <v>0</v>
      </c>
    </row>
    <row r="968" spans="1:23" x14ac:dyDescent="0.4">
      <c r="A968" s="11" t="s">
        <v>1917</v>
      </c>
      <c r="B968" s="9" t="s">
        <v>85</v>
      </c>
      <c r="C968" s="9" t="s">
        <v>1918</v>
      </c>
      <c r="D968" s="10" t="str">
        <f>VLOOKUP($A968,'[1]Post consultation'!$A:$W,4,FALSE)</f>
        <v>✓</v>
      </c>
      <c r="E968" s="10">
        <f>VLOOKUP($A968,'[1]Post consultation'!$A:$W,5,FALSE)</f>
        <v>0</v>
      </c>
      <c r="F968" s="10">
        <f>VLOOKUP($A968,'[1]Post consultation'!$A:$W,6,FALSE)</f>
        <v>0</v>
      </c>
      <c r="G968" s="10">
        <f>VLOOKUP($A968,'[1]Post consultation'!$A:$W,7,FALSE)</f>
        <v>0</v>
      </c>
      <c r="H968" s="10">
        <f>VLOOKUP($A968,'[1]Post consultation'!$A:$W,8,FALSE)</f>
        <v>0</v>
      </c>
      <c r="I968" s="10">
        <f>VLOOKUP($A968,'[1]Post consultation'!$A:$W,9,FALSE)</f>
        <v>0</v>
      </c>
      <c r="J968" s="10" t="str">
        <f>VLOOKUP($A968,'[1]Post consultation'!$A:$W,10,FALSE)</f>
        <v>✓</v>
      </c>
      <c r="K968" s="10">
        <f>VLOOKUP($A968,'[1]Post consultation'!$A:$W,11,FALSE)</f>
        <v>0</v>
      </c>
      <c r="L968" s="10" t="str">
        <f>VLOOKUP($A968,'[1]Post consultation'!$A:$W,12,FALSE)</f>
        <v>✓</v>
      </c>
      <c r="M968" s="10">
        <f>VLOOKUP($A968,'[1]Post consultation'!$A:$W,13,FALSE)</f>
        <v>0</v>
      </c>
      <c r="N968" s="10">
        <f>VLOOKUP($A968,'[1]Post consultation'!$A:$W,14,FALSE)</f>
        <v>0</v>
      </c>
      <c r="O968" s="10">
        <f>VLOOKUP($A968,'[1]Post consultation'!$A:$W,15,FALSE)</f>
        <v>0</v>
      </c>
      <c r="P968" s="10">
        <f>VLOOKUP($A968,'[1]Post consultation'!$A:$W,16,FALSE)</f>
        <v>0</v>
      </c>
      <c r="Q968" s="10" t="str">
        <f>VLOOKUP($A968,'[1]Post consultation'!$A:$W,17,FALSE)</f>
        <v>✓</v>
      </c>
      <c r="R968" s="10">
        <f>VLOOKUP($A968,'[1]Post consultation'!$A:$W,18,FALSE)</f>
        <v>0</v>
      </c>
      <c r="S968" s="10">
        <f>VLOOKUP($A968,'[1]Post consultation'!$A:$W,19,FALSE)</f>
        <v>0</v>
      </c>
      <c r="T968" s="10">
        <f>VLOOKUP($A968,'[1]Post consultation'!$A:$W,20,FALSE)</f>
        <v>0</v>
      </c>
      <c r="U968" s="10">
        <f>VLOOKUP($A968,'[1]Post consultation'!$A:$W,21,FALSE)</f>
        <v>0</v>
      </c>
      <c r="V968" s="10">
        <f>VLOOKUP($A968,'[1]Post consultation'!$A:$W,22,FALSE)</f>
        <v>0</v>
      </c>
      <c r="W968" s="10">
        <f>VLOOKUP($A968,'[1]Post consultation'!$A:$W,23,FALSE)</f>
        <v>0</v>
      </c>
    </row>
    <row r="969" spans="1:23" x14ac:dyDescent="0.4">
      <c r="A969" s="11" t="s">
        <v>1919</v>
      </c>
      <c r="B969" s="9" t="s">
        <v>56</v>
      </c>
      <c r="C969" s="9" t="s">
        <v>1918</v>
      </c>
      <c r="D969" s="10" t="str">
        <f>VLOOKUP($A969,'[1]Post consultation'!$A:$W,4,FALSE)</f>
        <v>✓</v>
      </c>
      <c r="E969" s="10">
        <f>VLOOKUP($A969,'[1]Post consultation'!$A:$W,5,FALSE)</f>
        <v>0</v>
      </c>
      <c r="F969" s="10">
        <f>VLOOKUP($A969,'[1]Post consultation'!$A:$W,6,FALSE)</f>
        <v>0</v>
      </c>
      <c r="G969" s="10">
        <f>VLOOKUP($A969,'[1]Post consultation'!$A:$W,7,FALSE)</f>
        <v>0</v>
      </c>
      <c r="H969" s="10">
        <f>VLOOKUP($A969,'[1]Post consultation'!$A:$W,8,FALSE)</f>
        <v>0</v>
      </c>
      <c r="I969" s="10">
        <f>VLOOKUP($A969,'[1]Post consultation'!$A:$W,9,FALSE)</f>
        <v>0</v>
      </c>
      <c r="J969" s="10" t="str">
        <f>VLOOKUP($A969,'[1]Post consultation'!$A:$W,10,FALSE)</f>
        <v>✓</v>
      </c>
      <c r="K969" s="10">
        <f>VLOOKUP($A969,'[1]Post consultation'!$A:$W,11,FALSE)</f>
        <v>0</v>
      </c>
      <c r="L969" s="10" t="str">
        <f>VLOOKUP($A969,'[1]Post consultation'!$A:$W,12,FALSE)</f>
        <v>✓</v>
      </c>
      <c r="M969" s="10">
        <f>VLOOKUP($A969,'[1]Post consultation'!$A:$W,13,FALSE)</f>
        <v>0</v>
      </c>
      <c r="N969" s="10">
        <f>VLOOKUP($A969,'[1]Post consultation'!$A:$W,14,FALSE)</f>
        <v>0</v>
      </c>
      <c r="O969" s="10">
        <f>VLOOKUP($A969,'[1]Post consultation'!$A:$W,15,FALSE)</f>
        <v>0</v>
      </c>
      <c r="P969" s="10">
        <f>VLOOKUP($A969,'[1]Post consultation'!$A:$W,16,FALSE)</f>
        <v>0</v>
      </c>
      <c r="Q969" s="10" t="str">
        <f>VLOOKUP($A969,'[1]Post consultation'!$A:$W,17,FALSE)</f>
        <v>✓</v>
      </c>
      <c r="R969" s="10">
        <f>VLOOKUP($A969,'[1]Post consultation'!$A:$W,18,FALSE)</f>
        <v>0</v>
      </c>
      <c r="S969" s="10">
        <f>VLOOKUP($A969,'[1]Post consultation'!$A:$W,19,FALSE)</f>
        <v>0</v>
      </c>
      <c r="T969" s="10">
        <f>VLOOKUP($A969,'[1]Post consultation'!$A:$W,20,FALSE)</f>
        <v>0</v>
      </c>
      <c r="U969" s="10">
        <f>VLOOKUP($A969,'[1]Post consultation'!$A:$W,21,FALSE)</f>
        <v>0</v>
      </c>
      <c r="V969" s="10">
        <f>VLOOKUP($A969,'[1]Post consultation'!$A:$W,22,FALSE)</f>
        <v>0</v>
      </c>
      <c r="W969" s="10">
        <f>VLOOKUP($A969,'[1]Post consultation'!$A:$W,23,FALSE)</f>
        <v>0</v>
      </c>
    </row>
    <row r="970" spans="1:23" x14ac:dyDescent="0.4">
      <c r="A970" s="11" t="s">
        <v>1920</v>
      </c>
      <c r="B970" s="9" t="s">
        <v>1921</v>
      </c>
      <c r="C970" s="9" t="s">
        <v>1918</v>
      </c>
      <c r="D970" s="10" t="str">
        <f>VLOOKUP($A970,'[1]Post consultation'!$A:$W,4,FALSE)</f>
        <v>✓</v>
      </c>
      <c r="E970" s="10">
        <f>VLOOKUP($A970,'[1]Post consultation'!$A:$W,5,FALSE)</f>
        <v>0</v>
      </c>
      <c r="F970" s="10">
        <f>VLOOKUP($A970,'[1]Post consultation'!$A:$W,6,FALSE)</f>
        <v>0</v>
      </c>
      <c r="G970" s="10">
        <f>VLOOKUP($A970,'[1]Post consultation'!$A:$W,7,FALSE)</f>
        <v>0</v>
      </c>
      <c r="H970" s="10">
        <f>VLOOKUP($A970,'[1]Post consultation'!$A:$W,8,FALSE)</f>
        <v>0</v>
      </c>
      <c r="I970" s="10">
        <f>VLOOKUP($A970,'[1]Post consultation'!$A:$W,9,FALSE)</f>
        <v>0</v>
      </c>
      <c r="J970" s="10" t="str">
        <f>VLOOKUP($A970,'[1]Post consultation'!$A:$W,10,FALSE)</f>
        <v>✓</v>
      </c>
      <c r="K970" s="10">
        <f>VLOOKUP($A970,'[1]Post consultation'!$A:$W,11,FALSE)</f>
        <v>0</v>
      </c>
      <c r="L970" s="10" t="str">
        <f>VLOOKUP($A970,'[1]Post consultation'!$A:$W,12,FALSE)</f>
        <v>✓</v>
      </c>
      <c r="M970" s="10">
        <f>VLOOKUP($A970,'[1]Post consultation'!$A:$W,13,FALSE)</f>
        <v>0</v>
      </c>
      <c r="N970" s="10">
        <f>VLOOKUP($A970,'[1]Post consultation'!$A:$W,14,FALSE)</f>
        <v>0</v>
      </c>
      <c r="O970" s="10">
        <f>VLOOKUP($A970,'[1]Post consultation'!$A:$W,15,FALSE)</f>
        <v>0</v>
      </c>
      <c r="P970" s="10">
        <f>VLOOKUP($A970,'[1]Post consultation'!$A:$W,16,FALSE)</f>
        <v>0</v>
      </c>
      <c r="Q970" s="10" t="str">
        <f>VLOOKUP($A970,'[1]Post consultation'!$A:$W,17,FALSE)</f>
        <v>✓</v>
      </c>
      <c r="R970" s="10">
        <f>VLOOKUP($A970,'[1]Post consultation'!$A:$W,18,FALSE)</f>
        <v>0</v>
      </c>
      <c r="S970" s="10">
        <f>VLOOKUP($A970,'[1]Post consultation'!$A:$W,19,FALSE)</f>
        <v>0</v>
      </c>
      <c r="T970" s="10">
        <f>VLOOKUP($A970,'[1]Post consultation'!$A:$W,20,FALSE)</f>
        <v>0</v>
      </c>
      <c r="U970" s="10">
        <f>VLOOKUP($A970,'[1]Post consultation'!$A:$W,21,FALSE)</f>
        <v>0</v>
      </c>
      <c r="V970" s="10">
        <f>VLOOKUP($A970,'[1]Post consultation'!$A:$W,22,FALSE)</f>
        <v>0</v>
      </c>
      <c r="W970" s="10">
        <f>VLOOKUP($A970,'[1]Post consultation'!$A:$W,23,FALSE)</f>
        <v>0</v>
      </c>
    </row>
    <row r="971" spans="1:23" x14ac:dyDescent="0.4">
      <c r="A971" s="11" t="s">
        <v>1922</v>
      </c>
      <c r="B971" s="9" t="s">
        <v>1923</v>
      </c>
      <c r="C971" s="9" t="s">
        <v>1918</v>
      </c>
      <c r="D971" s="10" t="str">
        <f>VLOOKUP($A971,'[1]Post consultation'!$A:$W,4,FALSE)</f>
        <v>✓</v>
      </c>
      <c r="E971" s="10">
        <f>VLOOKUP($A971,'[1]Post consultation'!$A:$W,5,FALSE)</f>
        <v>0</v>
      </c>
      <c r="F971" s="10">
        <f>VLOOKUP($A971,'[1]Post consultation'!$A:$W,6,FALSE)</f>
        <v>0</v>
      </c>
      <c r="G971" s="10">
        <f>VLOOKUP($A971,'[1]Post consultation'!$A:$W,7,FALSE)</f>
        <v>0</v>
      </c>
      <c r="H971" s="10">
        <f>VLOOKUP($A971,'[1]Post consultation'!$A:$W,8,FALSE)</f>
        <v>0</v>
      </c>
      <c r="I971" s="10">
        <f>VLOOKUP($A971,'[1]Post consultation'!$A:$W,9,FALSE)</f>
        <v>0</v>
      </c>
      <c r="J971" s="10" t="str">
        <f>VLOOKUP($A971,'[1]Post consultation'!$A:$W,10,FALSE)</f>
        <v>✓</v>
      </c>
      <c r="K971" s="10">
        <f>VLOOKUP($A971,'[1]Post consultation'!$A:$W,11,FALSE)</f>
        <v>0</v>
      </c>
      <c r="L971" s="10" t="str">
        <f>VLOOKUP($A971,'[1]Post consultation'!$A:$W,12,FALSE)</f>
        <v>✓</v>
      </c>
      <c r="M971" s="10">
        <f>VLOOKUP($A971,'[1]Post consultation'!$A:$W,13,FALSE)</f>
        <v>0</v>
      </c>
      <c r="N971" s="10">
        <f>VLOOKUP($A971,'[1]Post consultation'!$A:$W,14,FALSE)</f>
        <v>0</v>
      </c>
      <c r="O971" s="10">
        <f>VLOOKUP($A971,'[1]Post consultation'!$A:$W,15,FALSE)</f>
        <v>0</v>
      </c>
      <c r="P971" s="10">
        <f>VLOOKUP($A971,'[1]Post consultation'!$A:$W,16,FALSE)</f>
        <v>0</v>
      </c>
      <c r="Q971" s="10" t="str">
        <f>VLOOKUP($A971,'[1]Post consultation'!$A:$W,17,FALSE)</f>
        <v>✓</v>
      </c>
      <c r="R971" s="10">
        <f>VLOOKUP($A971,'[1]Post consultation'!$A:$W,18,FALSE)</f>
        <v>0</v>
      </c>
      <c r="S971" s="10">
        <f>VLOOKUP($A971,'[1]Post consultation'!$A:$W,19,FALSE)</f>
        <v>0</v>
      </c>
      <c r="T971" s="10">
        <f>VLOOKUP($A971,'[1]Post consultation'!$A:$W,20,FALSE)</f>
        <v>0</v>
      </c>
      <c r="U971" s="10">
        <f>VLOOKUP($A971,'[1]Post consultation'!$A:$W,21,FALSE)</f>
        <v>0</v>
      </c>
      <c r="V971" s="10">
        <f>VLOOKUP($A971,'[1]Post consultation'!$A:$W,22,FALSE)</f>
        <v>0</v>
      </c>
      <c r="W971" s="10">
        <f>VLOOKUP($A971,'[1]Post consultation'!$A:$W,23,FALSE)</f>
        <v>0</v>
      </c>
    </row>
    <row r="972" spans="1:23" x14ac:dyDescent="0.4">
      <c r="A972" s="11" t="s">
        <v>1924</v>
      </c>
      <c r="B972" s="9" t="s">
        <v>1908</v>
      </c>
      <c r="C972" s="9" t="s">
        <v>51</v>
      </c>
      <c r="D972" s="10" t="str">
        <f>VLOOKUP($A972,'[1]Post consultation'!$A:$W,4,FALSE)</f>
        <v>✓</v>
      </c>
      <c r="E972" s="10">
        <f>VLOOKUP($A972,'[1]Post consultation'!$A:$W,5,FALSE)</f>
        <v>0</v>
      </c>
      <c r="F972" s="10">
        <f>VLOOKUP($A972,'[1]Post consultation'!$A:$W,6,FALSE)</f>
        <v>0</v>
      </c>
      <c r="G972" s="10">
        <f>VLOOKUP($A972,'[1]Post consultation'!$A:$W,7,FALSE)</f>
        <v>0</v>
      </c>
      <c r="H972" s="10">
        <f>VLOOKUP($A972,'[1]Post consultation'!$A:$W,8,FALSE)</f>
        <v>0</v>
      </c>
      <c r="I972" s="10">
        <f>VLOOKUP($A972,'[1]Post consultation'!$A:$W,9,FALSE)</f>
        <v>0</v>
      </c>
      <c r="J972" s="10" t="str">
        <f>VLOOKUP($A972,'[1]Post consultation'!$A:$W,10,FALSE)</f>
        <v>✓</v>
      </c>
      <c r="K972" s="10">
        <f>VLOOKUP($A972,'[1]Post consultation'!$A:$W,11,FALSE)</f>
        <v>0</v>
      </c>
      <c r="L972" s="10" t="str">
        <f>VLOOKUP($A972,'[1]Post consultation'!$A:$W,12,FALSE)</f>
        <v>✓</v>
      </c>
      <c r="M972" s="10">
        <f>VLOOKUP($A972,'[1]Post consultation'!$A:$W,13,FALSE)</f>
        <v>0</v>
      </c>
      <c r="N972" s="10">
        <f>VLOOKUP($A972,'[1]Post consultation'!$A:$W,14,FALSE)</f>
        <v>0</v>
      </c>
      <c r="O972" s="10">
        <f>VLOOKUP($A972,'[1]Post consultation'!$A:$W,15,FALSE)</f>
        <v>0</v>
      </c>
      <c r="P972" s="10">
        <f>VLOOKUP($A972,'[1]Post consultation'!$A:$W,16,FALSE)</f>
        <v>0</v>
      </c>
      <c r="Q972" s="10" t="str">
        <f>VLOOKUP($A972,'[1]Post consultation'!$A:$W,17,FALSE)</f>
        <v>✓</v>
      </c>
      <c r="R972" s="10">
        <f>VLOOKUP($A972,'[1]Post consultation'!$A:$W,18,FALSE)</f>
        <v>0</v>
      </c>
      <c r="S972" s="10">
        <f>VLOOKUP($A972,'[1]Post consultation'!$A:$W,19,FALSE)</f>
        <v>0</v>
      </c>
      <c r="T972" s="10">
        <f>VLOOKUP($A972,'[1]Post consultation'!$A:$W,20,FALSE)</f>
        <v>0</v>
      </c>
      <c r="U972" s="10">
        <f>VLOOKUP($A972,'[1]Post consultation'!$A:$W,21,FALSE)</f>
        <v>0</v>
      </c>
      <c r="V972" s="10">
        <f>VLOOKUP($A972,'[1]Post consultation'!$A:$W,22,FALSE)</f>
        <v>0</v>
      </c>
      <c r="W972" s="10">
        <f>VLOOKUP($A972,'[1]Post consultation'!$A:$W,23,FALSE)</f>
        <v>0</v>
      </c>
    </row>
    <row r="973" spans="1:23" x14ac:dyDescent="0.4">
      <c r="A973" s="11" t="s">
        <v>1925</v>
      </c>
      <c r="B973" s="9" t="s">
        <v>1926</v>
      </c>
      <c r="C973" s="9" t="s">
        <v>1918</v>
      </c>
      <c r="D973" s="10" t="str">
        <f>VLOOKUP($A973,'[1]Post consultation'!$A:$W,4,FALSE)</f>
        <v>✓</v>
      </c>
      <c r="E973" s="10">
        <f>VLOOKUP($A973,'[1]Post consultation'!$A:$W,5,FALSE)</f>
        <v>0</v>
      </c>
      <c r="F973" s="10">
        <f>VLOOKUP($A973,'[1]Post consultation'!$A:$W,6,FALSE)</f>
        <v>0</v>
      </c>
      <c r="G973" s="10">
        <f>VLOOKUP($A973,'[1]Post consultation'!$A:$W,7,FALSE)</f>
        <v>0</v>
      </c>
      <c r="H973" s="10">
        <f>VLOOKUP($A973,'[1]Post consultation'!$A:$W,8,FALSE)</f>
        <v>0</v>
      </c>
      <c r="I973" s="10">
        <f>VLOOKUP($A973,'[1]Post consultation'!$A:$W,9,FALSE)</f>
        <v>0</v>
      </c>
      <c r="J973" s="10" t="str">
        <f>VLOOKUP($A973,'[1]Post consultation'!$A:$W,10,FALSE)</f>
        <v>✓</v>
      </c>
      <c r="K973" s="10">
        <f>VLOOKUP($A973,'[1]Post consultation'!$A:$W,11,FALSE)</f>
        <v>0</v>
      </c>
      <c r="L973" s="10" t="str">
        <f>VLOOKUP($A973,'[1]Post consultation'!$A:$W,12,FALSE)</f>
        <v>✓</v>
      </c>
      <c r="M973" s="10">
        <f>VLOOKUP($A973,'[1]Post consultation'!$A:$W,13,FALSE)</f>
        <v>0</v>
      </c>
      <c r="N973" s="10">
        <f>VLOOKUP($A973,'[1]Post consultation'!$A:$W,14,FALSE)</f>
        <v>0</v>
      </c>
      <c r="O973" s="10">
        <f>VLOOKUP($A973,'[1]Post consultation'!$A:$W,15,FALSE)</f>
        <v>0</v>
      </c>
      <c r="P973" s="10">
        <f>VLOOKUP($A973,'[1]Post consultation'!$A:$W,16,FALSE)</f>
        <v>0</v>
      </c>
      <c r="Q973" s="10" t="str">
        <f>VLOOKUP($A973,'[1]Post consultation'!$A:$W,17,FALSE)</f>
        <v>✓</v>
      </c>
      <c r="R973" s="10">
        <f>VLOOKUP($A973,'[1]Post consultation'!$A:$W,18,FALSE)</f>
        <v>0</v>
      </c>
      <c r="S973" s="10">
        <f>VLOOKUP($A973,'[1]Post consultation'!$A:$W,19,FALSE)</f>
        <v>0</v>
      </c>
      <c r="T973" s="10">
        <f>VLOOKUP($A973,'[1]Post consultation'!$A:$W,20,FALSE)</f>
        <v>0</v>
      </c>
      <c r="U973" s="10">
        <f>VLOOKUP($A973,'[1]Post consultation'!$A:$W,21,FALSE)</f>
        <v>0</v>
      </c>
      <c r="V973" s="10">
        <f>VLOOKUP($A973,'[1]Post consultation'!$A:$W,22,FALSE)</f>
        <v>0</v>
      </c>
      <c r="W973" s="10">
        <f>VLOOKUP($A973,'[1]Post consultation'!$A:$W,23,FALSE)</f>
        <v>0</v>
      </c>
    </row>
    <row r="974" spans="1:23" x14ac:dyDescent="0.4">
      <c r="A974" s="11" t="s">
        <v>1927</v>
      </c>
      <c r="B974" s="9" t="s">
        <v>65</v>
      </c>
      <c r="C974" s="9" t="s">
        <v>51</v>
      </c>
      <c r="D974" s="10" t="str">
        <f>VLOOKUP($A974,'[1]Post consultation'!$A:$W,4,FALSE)</f>
        <v>✓</v>
      </c>
      <c r="E974" s="10">
        <f>VLOOKUP($A974,'[1]Post consultation'!$A:$W,5,FALSE)</f>
        <v>0</v>
      </c>
      <c r="F974" s="10">
        <f>VLOOKUP($A974,'[1]Post consultation'!$A:$W,6,FALSE)</f>
        <v>0</v>
      </c>
      <c r="G974" s="10">
        <f>VLOOKUP($A974,'[1]Post consultation'!$A:$W,7,FALSE)</f>
        <v>0</v>
      </c>
      <c r="H974" s="10">
        <f>VLOOKUP($A974,'[1]Post consultation'!$A:$W,8,FALSE)</f>
        <v>0</v>
      </c>
      <c r="I974" s="10">
        <f>VLOOKUP($A974,'[1]Post consultation'!$A:$W,9,FALSE)</f>
        <v>0</v>
      </c>
      <c r="J974" s="10" t="str">
        <f>VLOOKUP($A974,'[1]Post consultation'!$A:$W,10,FALSE)</f>
        <v>✓</v>
      </c>
      <c r="K974" s="10">
        <f>VLOOKUP($A974,'[1]Post consultation'!$A:$W,11,FALSE)</f>
        <v>0</v>
      </c>
      <c r="L974" s="10" t="str">
        <f>VLOOKUP($A974,'[1]Post consultation'!$A:$W,12,FALSE)</f>
        <v>✓</v>
      </c>
      <c r="M974" s="10">
        <f>VLOOKUP($A974,'[1]Post consultation'!$A:$W,13,FALSE)</f>
        <v>0</v>
      </c>
      <c r="N974" s="10">
        <f>VLOOKUP($A974,'[1]Post consultation'!$A:$W,14,FALSE)</f>
        <v>0</v>
      </c>
      <c r="O974" s="10">
        <f>VLOOKUP($A974,'[1]Post consultation'!$A:$W,15,FALSE)</f>
        <v>0</v>
      </c>
      <c r="P974" s="10">
        <f>VLOOKUP($A974,'[1]Post consultation'!$A:$W,16,FALSE)</f>
        <v>0</v>
      </c>
      <c r="Q974" s="10" t="str">
        <f>VLOOKUP($A974,'[1]Post consultation'!$A:$W,17,FALSE)</f>
        <v>✓</v>
      </c>
      <c r="R974" s="10">
        <f>VLOOKUP($A974,'[1]Post consultation'!$A:$W,18,FALSE)</f>
        <v>0</v>
      </c>
      <c r="S974" s="10">
        <f>VLOOKUP($A974,'[1]Post consultation'!$A:$W,19,FALSE)</f>
        <v>0</v>
      </c>
      <c r="T974" s="10">
        <f>VLOOKUP($A974,'[1]Post consultation'!$A:$W,20,FALSE)</f>
        <v>0</v>
      </c>
      <c r="U974" s="10">
        <f>VLOOKUP($A974,'[1]Post consultation'!$A:$W,21,FALSE)</f>
        <v>0</v>
      </c>
      <c r="V974" s="10">
        <f>VLOOKUP($A974,'[1]Post consultation'!$A:$W,22,FALSE)</f>
        <v>0</v>
      </c>
      <c r="W974" s="10">
        <f>VLOOKUP($A974,'[1]Post consultation'!$A:$W,23,FALSE)</f>
        <v>0</v>
      </c>
    </row>
    <row r="975" spans="1:23" x14ac:dyDescent="0.4">
      <c r="A975" s="11" t="s">
        <v>1928</v>
      </c>
      <c r="B975" s="9" t="s">
        <v>1929</v>
      </c>
      <c r="C975" s="9" t="s">
        <v>1918</v>
      </c>
      <c r="D975" s="10" t="str">
        <f>VLOOKUP($A975,'[1]Post consultation'!$A:$W,4,FALSE)</f>
        <v>✓</v>
      </c>
      <c r="E975" s="10">
        <f>VLOOKUP($A975,'[1]Post consultation'!$A:$W,5,FALSE)</f>
        <v>0</v>
      </c>
      <c r="F975" s="10">
        <f>VLOOKUP($A975,'[1]Post consultation'!$A:$W,6,FALSE)</f>
        <v>0</v>
      </c>
      <c r="G975" s="10">
        <f>VLOOKUP($A975,'[1]Post consultation'!$A:$W,7,FALSE)</f>
        <v>0</v>
      </c>
      <c r="H975" s="10">
        <f>VLOOKUP($A975,'[1]Post consultation'!$A:$W,8,FALSE)</f>
        <v>0</v>
      </c>
      <c r="I975" s="10">
        <f>VLOOKUP($A975,'[1]Post consultation'!$A:$W,9,FALSE)</f>
        <v>0</v>
      </c>
      <c r="J975" s="10" t="str">
        <f>VLOOKUP($A975,'[1]Post consultation'!$A:$W,10,FALSE)</f>
        <v>✓</v>
      </c>
      <c r="K975" s="10">
        <f>VLOOKUP($A975,'[1]Post consultation'!$A:$W,11,FALSE)</f>
        <v>0</v>
      </c>
      <c r="L975" s="10" t="str">
        <f>VLOOKUP($A975,'[1]Post consultation'!$A:$W,12,FALSE)</f>
        <v>✓</v>
      </c>
      <c r="M975" s="10">
        <f>VLOOKUP($A975,'[1]Post consultation'!$A:$W,13,FALSE)</f>
        <v>0</v>
      </c>
      <c r="N975" s="10">
        <f>VLOOKUP($A975,'[1]Post consultation'!$A:$W,14,FALSE)</f>
        <v>0</v>
      </c>
      <c r="O975" s="10">
        <f>VLOOKUP($A975,'[1]Post consultation'!$A:$W,15,FALSE)</f>
        <v>0</v>
      </c>
      <c r="P975" s="10">
        <f>VLOOKUP($A975,'[1]Post consultation'!$A:$W,16,FALSE)</f>
        <v>0</v>
      </c>
      <c r="Q975" s="10" t="str">
        <f>VLOOKUP($A975,'[1]Post consultation'!$A:$W,17,FALSE)</f>
        <v>✓</v>
      </c>
      <c r="R975" s="10">
        <f>VLOOKUP($A975,'[1]Post consultation'!$A:$W,18,FALSE)</f>
        <v>0</v>
      </c>
      <c r="S975" s="10">
        <f>VLOOKUP($A975,'[1]Post consultation'!$A:$W,19,FALSE)</f>
        <v>0</v>
      </c>
      <c r="T975" s="10">
        <f>VLOOKUP($A975,'[1]Post consultation'!$A:$W,20,FALSE)</f>
        <v>0</v>
      </c>
      <c r="U975" s="10">
        <f>VLOOKUP($A975,'[1]Post consultation'!$A:$W,21,FALSE)</f>
        <v>0</v>
      </c>
      <c r="V975" s="10">
        <f>VLOOKUP($A975,'[1]Post consultation'!$A:$W,22,FALSE)</f>
        <v>0</v>
      </c>
      <c r="W975" s="10">
        <f>VLOOKUP($A975,'[1]Post consultation'!$A:$W,23,FALSE)</f>
        <v>0</v>
      </c>
    </row>
    <row r="976" spans="1:23" x14ac:dyDescent="0.4">
      <c r="A976" s="11" t="s">
        <v>1930</v>
      </c>
      <c r="B976" s="9" t="s">
        <v>1931</v>
      </c>
      <c r="C976" s="9" t="s">
        <v>1918</v>
      </c>
      <c r="D976" s="10" t="str">
        <f>VLOOKUP($A976,'[1]Post consultation'!$A:$W,4,FALSE)</f>
        <v>✓</v>
      </c>
      <c r="E976" s="10">
        <f>VLOOKUP($A976,'[1]Post consultation'!$A:$W,5,FALSE)</f>
        <v>0</v>
      </c>
      <c r="F976" s="10">
        <f>VLOOKUP($A976,'[1]Post consultation'!$A:$W,6,FALSE)</f>
        <v>0</v>
      </c>
      <c r="G976" s="10">
        <f>VLOOKUP($A976,'[1]Post consultation'!$A:$W,7,FALSE)</f>
        <v>0</v>
      </c>
      <c r="H976" s="10">
        <f>VLOOKUP($A976,'[1]Post consultation'!$A:$W,8,FALSE)</f>
        <v>0</v>
      </c>
      <c r="I976" s="10">
        <f>VLOOKUP($A976,'[1]Post consultation'!$A:$W,9,FALSE)</f>
        <v>0</v>
      </c>
      <c r="J976" s="10" t="str">
        <f>VLOOKUP($A976,'[1]Post consultation'!$A:$W,10,FALSE)</f>
        <v>✓</v>
      </c>
      <c r="K976" s="10">
        <f>VLOOKUP($A976,'[1]Post consultation'!$A:$W,11,FALSE)</f>
        <v>0</v>
      </c>
      <c r="L976" s="10" t="str">
        <f>VLOOKUP($A976,'[1]Post consultation'!$A:$W,12,FALSE)</f>
        <v>✓</v>
      </c>
      <c r="M976" s="10">
        <f>VLOOKUP($A976,'[1]Post consultation'!$A:$W,13,FALSE)</f>
        <v>0</v>
      </c>
      <c r="N976" s="10">
        <f>VLOOKUP($A976,'[1]Post consultation'!$A:$W,14,FALSE)</f>
        <v>0</v>
      </c>
      <c r="O976" s="10">
        <f>VLOOKUP($A976,'[1]Post consultation'!$A:$W,15,FALSE)</f>
        <v>0</v>
      </c>
      <c r="P976" s="10">
        <f>VLOOKUP($A976,'[1]Post consultation'!$A:$W,16,FALSE)</f>
        <v>0</v>
      </c>
      <c r="Q976" s="10" t="str">
        <f>VLOOKUP($A976,'[1]Post consultation'!$A:$W,17,FALSE)</f>
        <v>✓</v>
      </c>
      <c r="R976" s="10">
        <f>VLOOKUP($A976,'[1]Post consultation'!$A:$W,18,FALSE)</f>
        <v>0</v>
      </c>
      <c r="S976" s="10">
        <f>VLOOKUP($A976,'[1]Post consultation'!$A:$W,19,FALSE)</f>
        <v>0</v>
      </c>
      <c r="T976" s="10">
        <f>VLOOKUP($A976,'[1]Post consultation'!$A:$W,20,FALSE)</f>
        <v>0</v>
      </c>
      <c r="U976" s="10">
        <f>VLOOKUP($A976,'[1]Post consultation'!$A:$W,21,FALSE)</f>
        <v>0</v>
      </c>
      <c r="V976" s="10">
        <f>VLOOKUP($A976,'[1]Post consultation'!$A:$W,22,FALSE)</f>
        <v>0</v>
      </c>
      <c r="W976" s="10">
        <f>VLOOKUP($A976,'[1]Post consultation'!$A:$W,23,FALSE)</f>
        <v>0</v>
      </c>
    </row>
    <row r="977" spans="1:23" x14ac:dyDescent="0.4">
      <c r="A977" s="11" t="s">
        <v>1932</v>
      </c>
      <c r="B977" s="9" t="s">
        <v>1921</v>
      </c>
      <c r="C977" s="9" t="s">
        <v>1876</v>
      </c>
      <c r="D977" s="10" t="str">
        <f>VLOOKUP($A977,'[1]Post consultation'!$A:$W,4,FALSE)</f>
        <v>✓</v>
      </c>
      <c r="E977" s="10">
        <f>VLOOKUP($A977,'[1]Post consultation'!$A:$W,5,FALSE)</f>
        <v>0</v>
      </c>
      <c r="F977" s="10">
        <f>VLOOKUP($A977,'[1]Post consultation'!$A:$W,6,FALSE)</f>
        <v>0</v>
      </c>
      <c r="G977" s="10">
        <f>VLOOKUP($A977,'[1]Post consultation'!$A:$W,7,FALSE)</f>
        <v>0</v>
      </c>
      <c r="H977" s="10">
        <f>VLOOKUP($A977,'[1]Post consultation'!$A:$W,8,FALSE)</f>
        <v>0</v>
      </c>
      <c r="I977" s="10">
        <f>VLOOKUP($A977,'[1]Post consultation'!$A:$W,9,FALSE)</f>
        <v>0</v>
      </c>
      <c r="J977" s="10" t="str">
        <f>VLOOKUP($A977,'[1]Post consultation'!$A:$W,10,FALSE)</f>
        <v>✓</v>
      </c>
      <c r="K977" s="10">
        <f>VLOOKUP($A977,'[1]Post consultation'!$A:$W,11,FALSE)</f>
        <v>0</v>
      </c>
      <c r="L977" s="10" t="str">
        <f>VLOOKUP($A977,'[1]Post consultation'!$A:$W,12,FALSE)</f>
        <v>✓</v>
      </c>
      <c r="M977" s="10">
        <f>VLOOKUP($A977,'[1]Post consultation'!$A:$W,13,FALSE)</f>
        <v>0</v>
      </c>
      <c r="N977" s="10">
        <f>VLOOKUP($A977,'[1]Post consultation'!$A:$W,14,FALSE)</f>
        <v>0</v>
      </c>
      <c r="O977" s="10">
        <f>VLOOKUP($A977,'[1]Post consultation'!$A:$W,15,FALSE)</f>
        <v>0</v>
      </c>
      <c r="P977" s="10">
        <f>VLOOKUP($A977,'[1]Post consultation'!$A:$W,16,FALSE)</f>
        <v>0</v>
      </c>
      <c r="Q977" s="10" t="str">
        <f>VLOOKUP($A977,'[1]Post consultation'!$A:$W,17,FALSE)</f>
        <v>✓</v>
      </c>
      <c r="R977" s="10">
        <f>VLOOKUP($A977,'[1]Post consultation'!$A:$W,18,FALSE)</f>
        <v>0</v>
      </c>
      <c r="S977" s="10">
        <f>VLOOKUP($A977,'[1]Post consultation'!$A:$W,19,FALSE)</f>
        <v>0</v>
      </c>
      <c r="T977" s="10">
        <f>VLOOKUP($A977,'[1]Post consultation'!$A:$W,20,FALSE)</f>
        <v>0</v>
      </c>
      <c r="U977" s="10">
        <f>VLOOKUP($A977,'[1]Post consultation'!$A:$W,21,FALSE)</f>
        <v>0</v>
      </c>
      <c r="V977" s="10">
        <f>VLOOKUP($A977,'[1]Post consultation'!$A:$W,22,FALSE)</f>
        <v>0</v>
      </c>
      <c r="W977" s="10">
        <f>VLOOKUP($A977,'[1]Post consultation'!$A:$W,23,FALSE)</f>
        <v>0</v>
      </c>
    </row>
    <row r="978" spans="1:23" x14ac:dyDescent="0.4">
      <c r="A978" s="11" t="s">
        <v>1933</v>
      </c>
      <c r="B978" s="9" t="s">
        <v>1934</v>
      </c>
      <c r="C978" s="9" t="s">
        <v>1935</v>
      </c>
      <c r="D978" s="10" t="str">
        <f>VLOOKUP($A978,'[1]Post consultation'!$A:$W,4,FALSE)</f>
        <v>✓</v>
      </c>
      <c r="E978" s="10">
        <f>VLOOKUP($A978,'[1]Post consultation'!$A:$W,5,FALSE)</f>
        <v>0</v>
      </c>
      <c r="F978" s="10">
        <f>VLOOKUP($A978,'[1]Post consultation'!$A:$W,6,FALSE)</f>
        <v>0</v>
      </c>
      <c r="G978" s="10">
        <f>VLOOKUP($A978,'[1]Post consultation'!$A:$W,7,FALSE)</f>
        <v>0</v>
      </c>
      <c r="H978" s="10">
        <f>VLOOKUP($A978,'[1]Post consultation'!$A:$W,8,FALSE)</f>
        <v>0</v>
      </c>
      <c r="I978" s="10">
        <f>VLOOKUP($A978,'[1]Post consultation'!$A:$W,9,FALSE)</f>
        <v>0</v>
      </c>
      <c r="J978" s="10" t="str">
        <f>VLOOKUP($A978,'[1]Post consultation'!$A:$W,10,FALSE)</f>
        <v>✓</v>
      </c>
      <c r="K978" s="10">
        <f>VLOOKUP($A978,'[1]Post consultation'!$A:$W,11,FALSE)</f>
        <v>0</v>
      </c>
      <c r="L978" s="10" t="str">
        <f>VLOOKUP($A978,'[1]Post consultation'!$A:$W,12,FALSE)</f>
        <v>✓</v>
      </c>
      <c r="M978" s="10">
        <f>VLOOKUP($A978,'[1]Post consultation'!$A:$W,13,FALSE)</f>
        <v>0</v>
      </c>
      <c r="N978" s="10">
        <f>VLOOKUP($A978,'[1]Post consultation'!$A:$W,14,FALSE)</f>
        <v>0</v>
      </c>
      <c r="O978" s="10">
        <f>VLOOKUP($A978,'[1]Post consultation'!$A:$W,15,FALSE)</f>
        <v>0</v>
      </c>
      <c r="P978" s="10">
        <f>VLOOKUP($A978,'[1]Post consultation'!$A:$W,16,FALSE)</f>
        <v>0</v>
      </c>
      <c r="Q978" s="10" t="str">
        <f>VLOOKUP($A978,'[1]Post consultation'!$A:$W,17,FALSE)</f>
        <v>✓</v>
      </c>
      <c r="R978" s="10">
        <f>VLOOKUP($A978,'[1]Post consultation'!$A:$W,18,FALSE)</f>
        <v>0</v>
      </c>
      <c r="S978" s="10">
        <f>VLOOKUP($A978,'[1]Post consultation'!$A:$W,19,FALSE)</f>
        <v>0</v>
      </c>
      <c r="T978" s="10">
        <f>VLOOKUP($A978,'[1]Post consultation'!$A:$W,20,FALSE)</f>
        <v>0</v>
      </c>
      <c r="U978" s="10">
        <f>VLOOKUP($A978,'[1]Post consultation'!$A:$W,21,FALSE)</f>
        <v>0</v>
      </c>
      <c r="V978" s="10">
        <f>VLOOKUP($A978,'[1]Post consultation'!$A:$W,22,FALSE)</f>
        <v>0</v>
      </c>
      <c r="W978" s="10">
        <f>VLOOKUP($A978,'[1]Post consultation'!$A:$W,23,FALSE)</f>
        <v>0</v>
      </c>
    </row>
    <row r="979" spans="1:23" x14ac:dyDescent="0.4">
      <c r="A979" s="11" t="s">
        <v>1936</v>
      </c>
      <c r="B979" s="9" t="s">
        <v>323</v>
      </c>
      <c r="C979" s="9" t="s">
        <v>1937</v>
      </c>
      <c r="D979" s="10" t="str">
        <f>VLOOKUP($A979,'[1]Post consultation'!$A:$W,4,FALSE)</f>
        <v>✓</v>
      </c>
      <c r="E979" s="10">
        <f>VLOOKUP($A979,'[1]Post consultation'!$A:$W,5,FALSE)</f>
        <v>0</v>
      </c>
      <c r="F979" s="10">
        <f>VLOOKUP($A979,'[1]Post consultation'!$A:$W,6,FALSE)</f>
        <v>0</v>
      </c>
      <c r="G979" s="10">
        <f>VLOOKUP($A979,'[1]Post consultation'!$A:$W,7,FALSE)</f>
        <v>0</v>
      </c>
      <c r="H979" s="10">
        <f>VLOOKUP($A979,'[1]Post consultation'!$A:$W,8,FALSE)</f>
        <v>0</v>
      </c>
      <c r="I979" s="10">
        <f>VLOOKUP($A979,'[1]Post consultation'!$A:$W,9,FALSE)</f>
        <v>0</v>
      </c>
      <c r="J979" s="10" t="str">
        <f>VLOOKUP($A979,'[1]Post consultation'!$A:$W,10,FALSE)</f>
        <v>✓</v>
      </c>
      <c r="K979" s="10" t="str">
        <f>VLOOKUP($A979,'[1]Post consultation'!$A:$W,11,FALSE)</f>
        <v>✓</v>
      </c>
      <c r="L979" s="10" t="str">
        <f>VLOOKUP($A979,'[1]Post consultation'!$A:$W,12,FALSE)</f>
        <v>✓</v>
      </c>
      <c r="M979" s="10">
        <f>VLOOKUP($A979,'[1]Post consultation'!$A:$W,13,FALSE)</f>
        <v>0</v>
      </c>
      <c r="N979" s="10" t="str">
        <f>VLOOKUP($A979,'[1]Post consultation'!$A:$W,14,FALSE)</f>
        <v>✓</v>
      </c>
      <c r="O979" s="10">
        <f>VLOOKUP($A979,'[1]Post consultation'!$A:$W,15,FALSE)</f>
        <v>0</v>
      </c>
      <c r="P979" s="10">
        <f>VLOOKUP($A979,'[1]Post consultation'!$A:$W,16,FALSE)</f>
        <v>0</v>
      </c>
      <c r="Q979" s="10" t="str">
        <f>VLOOKUP($A979,'[1]Post consultation'!$A:$W,17,FALSE)</f>
        <v>✓</v>
      </c>
      <c r="R979" s="10">
        <f>VLOOKUP($A979,'[1]Post consultation'!$A:$W,18,FALSE)</f>
        <v>0</v>
      </c>
      <c r="S979" s="10">
        <f>VLOOKUP($A979,'[1]Post consultation'!$A:$W,19,FALSE)</f>
        <v>0</v>
      </c>
      <c r="T979" s="10">
        <f>VLOOKUP($A979,'[1]Post consultation'!$A:$W,20,FALSE)</f>
        <v>0</v>
      </c>
      <c r="U979" s="10">
        <f>VLOOKUP($A979,'[1]Post consultation'!$A:$W,21,FALSE)</f>
        <v>0</v>
      </c>
      <c r="V979" s="10">
        <f>VLOOKUP($A979,'[1]Post consultation'!$A:$W,22,FALSE)</f>
        <v>0</v>
      </c>
      <c r="W979" s="10">
        <f>VLOOKUP($A979,'[1]Post consultation'!$A:$W,23,FALSE)</f>
        <v>0</v>
      </c>
    </row>
    <row r="980" spans="1:23" x14ac:dyDescent="0.4">
      <c r="A980" s="11" t="s">
        <v>1938</v>
      </c>
      <c r="B980" s="9" t="s">
        <v>1939</v>
      </c>
      <c r="C980" s="9" t="s">
        <v>1937</v>
      </c>
      <c r="D980" s="10" t="str">
        <f>VLOOKUP($A980,'[1]Post consultation'!$A:$W,4,FALSE)</f>
        <v>✓</v>
      </c>
      <c r="E980" s="10">
        <f>VLOOKUP($A980,'[1]Post consultation'!$A:$W,5,FALSE)</f>
        <v>0</v>
      </c>
      <c r="F980" s="10">
        <f>VLOOKUP($A980,'[1]Post consultation'!$A:$W,6,FALSE)</f>
        <v>0</v>
      </c>
      <c r="G980" s="10">
        <f>VLOOKUP($A980,'[1]Post consultation'!$A:$W,7,FALSE)</f>
        <v>0</v>
      </c>
      <c r="H980" s="10">
        <f>VLOOKUP($A980,'[1]Post consultation'!$A:$W,8,FALSE)</f>
        <v>0</v>
      </c>
      <c r="I980" s="10">
        <f>VLOOKUP($A980,'[1]Post consultation'!$A:$W,9,FALSE)</f>
        <v>0</v>
      </c>
      <c r="J980" s="10" t="str">
        <f>VLOOKUP($A980,'[1]Post consultation'!$A:$W,10,FALSE)</f>
        <v>✓</v>
      </c>
      <c r="K980" s="10" t="str">
        <f>VLOOKUP($A980,'[1]Post consultation'!$A:$W,11,FALSE)</f>
        <v>✓</v>
      </c>
      <c r="L980" s="10" t="str">
        <f>VLOOKUP($A980,'[1]Post consultation'!$A:$W,12,FALSE)</f>
        <v>✓</v>
      </c>
      <c r="M980" s="10">
        <f>VLOOKUP($A980,'[1]Post consultation'!$A:$W,13,FALSE)</f>
        <v>0</v>
      </c>
      <c r="N980" s="10" t="str">
        <f>VLOOKUP($A980,'[1]Post consultation'!$A:$W,14,FALSE)</f>
        <v>✓</v>
      </c>
      <c r="O980" s="10">
        <f>VLOOKUP($A980,'[1]Post consultation'!$A:$W,15,FALSE)</f>
        <v>0</v>
      </c>
      <c r="P980" s="10">
        <f>VLOOKUP($A980,'[1]Post consultation'!$A:$W,16,FALSE)</f>
        <v>0</v>
      </c>
      <c r="Q980" s="10" t="str">
        <f>VLOOKUP($A980,'[1]Post consultation'!$A:$W,17,FALSE)</f>
        <v>✓</v>
      </c>
      <c r="R980" s="10">
        <f>VLOOKUP($A980,'[1]Post consultation'!$A:$W,18,FALSE)</f>
        <v>0</v>
      </c>
      <c r="S980" s="10">
        <f>VLOOKUP($A980,'[1]Post consultation'!$A:$W,19,FALSE)</f>
        <v>0</v>
      </c>
      <c r="T980" s="10">
        <f>VLOOKUP($A980,'[1]Post consultation'!$A:$W,20,FALSE)</f>
        <v>0</v>
      </c>
      <c r="U980" s="10">
        <f>VLOOKUP($A980,'[1]Post consultation'!$A:$W,21,FALSE)</f>
        <v>0</v>
      </c>
      <c r="V980" s="10">
        <f>VLOOKUP($A980,'[1]Post consultation'!$A:$W,22,FALSE)</f>
        <v>0</v>
      </c>
      <c r="W980" s="10">
        <f>VLOOKUP($A980,'[1]Post consultation'!$A:$W,23,FALSE)</f>
        <v>0</v>
      </c>
    </row>
    <row r="981" spans="1:23" x14ac:dyDescent="0.4">
      <c r="A981" s="11" t="s">
        <v>1940</v>
      </c>
      <c r="B981" s="9" t="s">
        <v>1941</v>
      </c>
      <c r="C981" s="9" t="s">
        <v>1942</v>
      </c>
      <c r="D981" s="10" t="str">
        <f>VLOOKUP($A981,'[1]Post consultation'!$A:$W,4,FALSE)</f>
        <v>✓</v>
      </c>
      <c r="E981" s="10">
        <f>VLOOKUP($A981,'[1]Post consultation'!$A:$W,5,FALSE)</f>
        <v>0</v>
      </c>
      <c r="F981" s="10">
        <f>VLOOKUP($A981,'[1]Post consultation'!$A:$W,6,FALSE)</f>
        <v>0</v>
      </c>
      <c r="G981" s="10">
        <f>VLOOKUP($A981,'[1]Post consultation'!$A:$W,7,FALSE)</f>
        <v>0</v>
      </c>
      <c r="H981" s="10">
        <f>VLOOKUP($A981,'[1]Post consultation'!$A:$W,8,FALSE)</f>
        <v>0</v>
      </c>
      <c r="I981" s="10" t="str">
        <f>VLOOKUP($A981,'[1]Post consultation'!$A:$W,9,FALSE)</f>
        <v>✓</v>
      </c>
      <c r="J981" s="10" t="str">
        <f>VLOOKUP($A981,'[1]Post consultation'!$A:$W,10,FALSE)</f>
        <v>✓</v>
      </c>
      <c r="K981" s="10">
        <f>VLOOKUP($A981,'[1]Post consultation'!$A:$W,11,FALSE)</f>
        <v>0</v>
      </c>
      <c r="L981" s="10" t="str">
        <f>VLOOKUP($A981,'[1]Post consultation'!$A:$W,12,FALSE)</f>
        <v>✓</v>
      </c>
      <c r="M981" s="10">
        <f>VLOOKUP($A981,'[1]Post consultation'!$A:$W,13,FALSE)</f>
        <v>0</v>
      </c>
      <c r="N981" s="10">
        <f>VLOOKUP($A981,'[1]Post consultation'!$A:$W,14,FALSE)</f>
        <v>0</v>
      </c>
      <c r="O981" s="10">
        <f>VLOOKUP($A981,'[1]Post consultation'!$A:$W,15,FALSE)</f>
        <v>0</v>
      </c>
      <c r="P981" s="10">
        <f>VLOOKUP($A981,'[1]Post consultation'!$A:$W,16,FALSE)</f>
        <v>0</v>
      </c>
      <c r="Q981" s="10" t="str">
        <f>VLOOKUP($A981,'[1]Post consultation'!$A:$W,17,FALSE)</f>
        <v>✓</v>
      </c>
      <c r="R981" s="10">
        <f>VLOOKUP($A981,'[1]Post consultation'!$A:$W,18,FALSE)</f>
        <v>0</v>
      </c>
      <c r="S981" s="10">
        <f>VLOOKUP($A981,'[1]Post consultation'!$A:$W,19,FALSE)</f>
        <v>0</v>
      </c>
      <c r="T981" s="10">
        <f>VLOOKUP($A981,'[1]Post consultation'!$A:$W,20,FALSE)</f>
        <v>0</v>
      </c>
      <c r="U981" s="10">
        <f>VLOOKUP($A981,'[1]Post consultation'!$A:$W,21,FALSE)</f>
        <v>0</v>
      </c>
      <c r="V981" s="10">
        <f>VLOOKUP($A981,'[1]Post consultation'!$A:$W,22,FALSE)</f>
        <v>0</v>
      </c>
      <c r="W981" s="10">
        <f>VLOOKUP($A981,'[1]Post consultation'!$A:$W,23,FALSE)</f>
        <v>0</v>
      </c>
    </row>
    <row r="982" spans="1:23" x14ac:dyDescent="0.4">
      <c r="A982" s="11" t="s">
        <v>1943</v>
      </c>
      <c r="B982" s="9" t="s">
        <v>58</v>
      </c>
      <c r="C982" s="9" t="s">
        <v>1942</v>
      </c>
      <c r="D982" s="10" t="str">
        <f>VLOOKUP($A982,'[1]Post consultation'!$A:$W,4,FALSE)</f>
        <v>✓</v>
      </c>
      <c r="E982" s="10">
        <f>VLOOKUP($A982,'[1]Post consultation'!$A:$W,5,FALSE)</f>
        <v>0</v>
      </c>
      <c r="F982" s="10">
        <f>VLOOKUP($A982,'[1]Post consultation'!$A:$W,6,FALSE)</f>
        <v>0</v>
      </c>
      <c r="G982" s="10">
        <f>VLOOKUP($A982,'[1]Post consultation'!$A:$W,7,FALSE)</f>
        <v>0</v>
      </c>
      <c r="H982" s="10">
        <f>VLOOKUP($A982,'[1]Post consultation'!$A:$W,8,FALSE)</f>
        <v>0</v>
      </c>
      <c r="I982" s="10" t="str">
        <f>VLOOKUP($A982,'[1]Post consultation'!$A:$W,9,FALSE)</f>
        <v>✓</v>
      </c>
      <c r="J982" s="10" t="str">
        <f>VLOOKUP($A982,'[1]Post consultation'!$A:$W,10,FALSE)</f>
        <v>✓</v>
      </c>
      <c r="K982" s="10">
        <f>VLOOKUP($A982,'[1]Post consultation'!$A:$W,11,FALSE)</f>
        <v>0</v>
      </c>
      <c r="L982" s="10" t="str">
        <f>VLOOKUP($A982,'[1]Post consultation'!$A:$W,12,FALSE)</f>
        <v>✓</v>
      </c>
      <c r="M982" s="10">
        <f>VLOOKUP($A982,'[1]Post consultation'!$A:$W,13,FALSE)</f>
        <v>0</v>
      </c>
      <c r="N982" s="10">
        <f>VLOOKUP($A982,'[1]Post consultation'!$A:$W,14,FALSE)</f>
        <v>0</v>
      </c>
      <c r="O982" s="10">
        <f>VLOOKUP($A982,'[1]Post consultation'!$A:$W,15,FALSE)</f>
        <v>0</v>
      </c>
      <c r="P982" s="10">
        <f>VLOOKUP($A982,'[1]Post consultation'!$A:$W,16,FALSE)</f>
        <v>0</v>
      </c>
      <c r="Q982" s="10" t="str">
        <f>VLOOKUP($A982,'[1]Post consultation'!$A:$W,17,FALSE)</f>
        <v>✓</v>
      </c>
      <c r="R982" s="10">
        <f>VLOOKUP($A982,'[1]Post consultation'!$A:$W,18,FALSE)</f>
        <v>0</v>
      </c>
      <c r="S982" s="10">
        <f>VLOOKUP($A982,'[1]Post consultation'!$A:$W,19,FALSE)</f>
        <v>0</v>
      </c>
      <c r="T982" s="10">
        <f>VLOOKUP($A982,'[1]Post consultation'!$A:$W,20,FALSE)</f>
        <v>0</v>
      </c>
      <c r="U982" s="10">
        <f>VLOOKUP($A982,'[1]Post consultation'!$A:$W,21,FALSE)</f>
        <v>0</v>
      </c>
      <c r="V982" s="10">
        <f>VLOOKUP($A982,'[1]Post consultation'!$A:$W,22,FALSE)</f>
        <v>0</v>
      </c>
      <c r="W982" s="10">
        <f>VLOOKUP($A982,'[1]Post consultation'!$A:$W,23,FALSE)</f>
        <v>0</v>
      </c>
    </row>
    <row r="983" spans="1:23" x14ac:dyDescent="0.4">
      <c r="A983" s="11" t="s">
        <v>1944</v>
      </c>
      <c r="B983" s="9" t="s">
        <v>1945</v>
      </c>
      <c r="C983" s="9" t="s">
        <v>1946</v>
      </c>
      <c r="D983" s="10" t="str">
        <f>VLOOKUP($A983,'[1]Post consultation'!$A:$W,4,FALSE)</f>
        <v>✓</v>
      </c>
      <c r="E983" s="10">
        <f>VLOOKUP($A983,'[1]Post consultation'!$A:$W,5,FALSE)</f>
        <v>0</v>
      </c>
      <c r="F983" s="10">
        <f>VLOOKUP($A983,'[1]Post consultation'!$A:$W,6,FALSE)</f>
        <v>0</v>
      </c>
      <c r="G983" s="10">
        <f>VLOOKUP($A983,'[1]Post consultation'!$A:$W,7,FALSE)</f>
        <v>0</v>
      </c>
      <c r="H983" s="10">
        <f>VLOOKUP($A983,'[1]Post consultation'!$A:$W,8,FALSE)</f>
        <v>0</v>
      </c>
      <c r="I983" s="10">
        <f>VLOOKUP($A983,'[1]Post consultation'!$A:$W,9,FALSE)</f>
        <v>0</v>
      </c>
      <c r="J983" s="10" t="str">
        <f>VLOOKUP($A983,'[1]Post consultation'!$A:$W,10,FALSE)</f>
        <v>✓</v>
      </c>
      <c r="K983" s="10">
        <f>VLOOKUP($A983,'[1]Post consultation'!$A:$W,11,FALSE)</f>
        <v>0</v>
      </c>
      <c r="L983" s="10" t="str">
        <f>VLOOKUP($A983,'[1]Post consultation'!$A:$W,12,FALSE)</f>
        <v>✓</v>
      </c>
      <c r="M983" s="10">
        <f>VLOOKUP($A983,'[1]Post consultation'!$A:$W,13,FALSE)</f>
        <v>0</v>
      </c>
      <c r="N983" s="10">
        <f>VLOOKUP($A983,'[1]Post consultation'!$A:$W,14,FALSE)</f>
        <v>0</v>
      </c>
      <c r="O983" s="10">
        <f>VLOOKUP($A983,'[1]Post consultation'!$A:$W,15,FALSE)</f>
        <v>0</v>
      </c>
      <c r="P983" s="10">
        <f>VLOOKUP($A983,'[1]Post consultation'!$A:$W,16,FALSE)</f>
        <v>0</v>
      </c>
      <c r="Q983" s="10" t="str">
        <f>VLOOKUP($A983,'[1]Post consultation'!$A:$W,17,FALSE)</f>
        <v>✓</v>
      </c>
      <c r="R983" s="10">
        <f>VLOOKUP($A983,'[1]Post consultation'!$A:$W,18,FALSE)</f>
        <v>0</v>
      </c>
      <c r="S983" s="10">
        <f>VLOOKUP($A983,'[1]Post consultation'!$A:$W,19,FALSE)</f>
        <v>0</v>
      </c>
      <c r="T983" s="10">
        <f>VLOOKUP($A983,'[1]Post consultation'!$A:$W,20,FALSE)</f>
        <v>0</v>
      </c>
      <c r="U983" s="10">
        <f>VLOOKUP($A983,'[1]Post consultation'!$A:$W,21,FALSE)</f>
        <v>0</v>
      </c>
      <c r="V983" s="10">
        <f>VLOOKUP($A983,'[1]Post consultation'!$A:$W,22,FALSE)</f>
        <v>0</v>
      </c>
      <c r="W983" s="10">
        <f>VLOOKUP($A983,'[1]Post consultation'!$A:$W,23,FALSE)</f>
        <v>0</v>
      </c>
    </row>
    <row r="984" spans="1:23" x14ac:dyDescent="0.4">
      <c r="A984" s="11" t="s">
        <v>1947</v>
      </c>
      <c r="B984" s="9" t="s">
        <v>1948</v>
      </c>
      <c r="C984" s="9" t="s">
        <v>1946</v>
      </c>
      <c r="D984" s="10" t="str">
        <f>VLOOKUP($A984,'[1]Post consultation'!$A:$W,4,FALSE)</f>
        <v>✓</v>
      </c>
      <c r="E984" s="10">
        <f>VLOOKUP($A984,'[1]Post consultation'!$A:$W,5,FALSE)</f>
        <v>0</v>
      </c>
      <c r="F984" s="10">
        <f>VLOOKUP($A984,'[1]Post consultation'!$A:$W,6,FALSE)</f>
        <v>0</v>
      </c>
      <c r="G984" s="10">
        <f>VLOOKUP($A984,'[1]Post consultation'!$A:$W,7,FALSE)</f>
        <v>0</v>
      </c>
      <c r="H984" s="10">
        <f>VLOOKUP($A984,'[1]Post consultation'!$A:$W,8,FALSE)</f>
        <v>0</v>
      </c>
      <c r="I984" s="10">
        <f>VLOOKUP($A984,'[1]Post consultation'!$A:$W,9,FALSE)</f>
        <v>0</v>
      </c>
      <c r="J984" s="10" t="str">
        <f>VLOOKUP($A984,'[1]Post consultation'!$A:$W,10,FALSE)</f>
        <v>✓</v>
      </c>
      <c r="K984" s="10">
        <f>VLOOKUP($A984,'[1]Post consultation'!$A:$W,11,FALSE)</f>
        <v>0</v>
      </c>
      <c r="L984" s="10" t="str">
        <f>VLOOKUP($A984,'[1]Post consultation'!$A:$W,12,FALSE)</f>
        <v>✓</v>
      </c>
      <c r="M984" s="10">
        <f>VLOOKUP($A984,'[1]Post consultation'!$A:$W,13,FALSE)</f>
        <v>0</v>
      </c>
      <c r="N984" s="10">
        <f>VLOOKUP($A984,'[1]Post consultation'!$A:$W,14,FALSE)</f>
        <v>0</v>
      </c>
      <c r="O984" s="10">
        <f>VLOOKUP($A984,'[1]Post consultation'!$A:$W,15,FALSE)</f>
        <v>0</v>
      </c>
      <c r="P984" s="10">
        <f>VLOOKUP($A984,'[1]Post consultation'!$A:$W,16,FALSE)</f>
        <v>0</v>
      </c>
      <c r="Q984" s="10" t="str">
        <f>VLOOKUP($A984,'[1]Post consultation'!$A:$W,17,FALSE)</f>
        <v>✓</v>
      </c>
      <c r="R984" s="10">
        <f>VLOOKUP($A984,'[1]Post consultation'!$A:$W,18,FALSE)</f>
        <v>0</v>
      </c>
      <c r="S984" s="10">
        <f>VLOOKUP($A984,'[1]Post consultation'!$A:$W,19,FALSE)</f>
        <v>0</v>
      </c>
      <c r="T984" s="10">
        <f>VLOOKUP($A984,'[1]Post consultation'!$A:$W,20,FALSE)</f>
        <v>0</v>
      </c>
      <c r="U984" s="10">
        <f>VLOOKUP($A984,'[1]Post consultation'!$A:$W,21,FALSE)</f>
        <v>0</v>
      </c>
      <c r="V984" s="10">
        <f>VLOOKUP($A984,'[1]Post consultation'!$A:$W,22,FALSE)</f>
        <v>0</v>
      </c>
      <c r="W984" s="10">
        <f>VLOOKUP($A984,'[1]Post consultation'!$A:$W,23,FALSE)</f>
        <v>0</v>
      </c>
    </row>
    <row r="985" spans="1:23" x14ac:dyDescent="0.4">
      <c r="A985" s="11" t="s">
        <v>1949</v>
      </c>
      <c r="B985" s="9" t="s">
        <v>1908</v>
      </c>
      <c r="C985" s="9" t="s">
        <v>1950</v>
      </c>
      <c r="D985" s="10" t="str">
        <f>VLOOKUP($A985,'[1]Post consultation'!$A:$W,4,FALSE)</f>
        <v>✓</v>
      </c>
      <c r="E985" s="10">
        <f>VLOOKUP($A985,'[1]Post consultation'!$A:$W,5,FALSE)</f>
        <v>0</v>
      </c>
      <c r="F985" s="10">
        <f>VLOOKUP($A985,'[1]Post consultation'!$A:$W,6,FALSE)</f>
        <v>0</v>
      </c>
      <c r="G985" s="10">
        <f>VLOOKUP($A985,'[1]Post consultation'!$A:$W,7,FALSE)</f>
        <v>0</v>
      </c>
      <c r="H985" s="10">
        <f>VLOOKUP($A985,'[1]Post consultation'!$A:$W,8,FALSE)</f>
        <v>0</v>
      </c>
      <c r="I985" s="10">
        <f>VLOOKUP($A985,'[1]Post consultation'!$A:$W,9,FALSE)</f>
        <v>0</v>
      </c>
      <c r="J985" s="10" t="str">
        <f>VLOOKUP($A985,'[1]Post consultation'!$A:$W,10,FALSE)</f>
        <v>✓</v>
      </c>
      <c r="K985" s="10">
        <f>VLOOKUP($A985,'[1]Post consultation'!$A:$W,11,FALSE)</f>
        <v>0</v>
      </c>
      <c r="L985" s="10" t="str">
        <f>VLOOKUP($A985,'[1]Post consultation'!$A:$W,12,FALSE)</f>
        <v>✓</v>
      </c>
      <c r="M985" s="10">
        <f>VLOOKUP($A985,'[1]Post consultation'!$A:$W,13,FALSE)</f>
        <v>0</v>
      </c>
      <c r="N985" s="10">
        <f>VLOOKUP($A985,'[1]Post consultation'!$A:$W,14,FALSE)</f>
        <v>0</v>
      </c>
      <c r="O985" s="10">
        <f>VLOOKUP($A985,'[1]Post consultation'!$A:$W,15,FALSE)</f>
        <v>0</v>
      </c>
      <c r="P985" s="10">
        <f>VLOOKUP($A985,'[1]Post consultation'!$A:$W,16,FALSE)</f>
        <v>0</v>
      </c>
      <c r="Q985" s="10" t="str">
        <f>VLOOKUP($A985,'[1]Post consultation'!$A:$W,17,FALSE)</f>
        <v>✓</v>
      </c>
      <c r="R985" s="10">
        <f>VLOOKUP($A985,'[1]Post consultation'!$A:$W,18,FALSE)</f>
        <v>0</v>
      </c>
      <c r="S985" s="10">
        <f>VLOOKUP($A985,'[1]Post consultation'!$A:$W,19,FALSE)</f>
        <v>0</v>
      </c>
      <c r="T985" s="10">
        <f>VLOOKUP($A985,'[1]Post consultation'!$A:$W,20,FALSE)</f>
        <v>0</v>
      </c>
      <c r="U985" s="10">
        <f>VLOOKUP($A985,'[1]Post consultation'!$A:$W,21,FALSE)</f>
        <v>0</v>
      </c>
      <c r="V985" s="10">
        <f>VLOOKUP($A985,'[1]Post consultation'!$A:$W,22,FALSE)</f>
        <v>0</v>
      </c>
      <c r="W985" s="10">
        <f>VLOOKUP($A985,'[1]Post consultation'!$A:$W,23,FALSE)</f>
        <v>0</v>
      </c>
    </row>
    <row r="986" spans="1:23" x14ac:dyDescent="0.4">
      <c r="A986" s="11" t="s">
        <v>1951</v>
      </c>
      <c r="B986" s="9" t="s">
        <v>1952</v>
      </c>
      <c r="C986" s="9" t="s">
        <v>1953</v>
      </c>
      <c r="D986" s="10" t="str">
        <f>VLOOKUP($A986,'[1]Post consultation'!$A:$W,4,FALSE)</f>
        <v>✓</v>
      </c>
      <c r="E986" s="10">
        <f>VLOOKUP($A986,'[1]Post consultation'!$A:$W,5,FALSE)</f>
        <v>0</v>
      </c>
      <c r="F986" s="10">
        <f>VLOOKUP($A986,'[1]Post consultation'!$A:$W,6,FALSE)</f>
        <v>0</v>
      </c>
      <c r="G986" s="10">
        <f>VLOOKUP($A986,'[1]Post consultation'!$A:$W,7,FALSE)</f>
        <v>0</v>
      </c>
      <c r="H986" s="10">
        <f>VLOOKUP($A986,'[1]Post consultation'!$A:$W,8,FALSE)</f>
        <v>0</v>
      </c>
      <c r="I986" s="10" t="str">
        <f>VLOOKUP($A986,'[1]Post consultation'!$A:$W,9,FALSE)</f>
        <v>✓</v>
      </c>
      <c r="J986" s="10" t="str">
        <f>VLOOKUP($A986,'[1]Post consultation'!$A:$W,10,FALSE)</f>
        <v>✓</v>
      </c>
      <c r="K986" s="10">
        <f>VLOOKUP($A986,'[1]Post consultation'!$A:$W,11,FALSE)</f>
        <v>0</v>
      </c>
      <c r="L986" s="10" t="str">
        <f>VLOOKUP($A986,'[1]Post consultation'!$A:$W,12,FALSE)</f>
        <v>✓</v>
      </c>
      <c r="M986" s="10">
        <f>VLOOKUP($A986,'[1]Post consultation'!$A:$W,13,FALSE)</f>
        <v>0</v>
      </c>
      <c r="N986" s="10">
        <f>VLOOKUP($A986,'[1]Post consultation'!$A:$W,14,FALSE)</f>
        <v>0</v>
      </c>
      <c r="O986" s="10">
        <f>VLOOKUP($A986,'[1]Post consultation'!$A:$W,15,FALSE)</f>
        <v>0</v>
      </c>
      <c r="P986" s="10">
        <f>VLOOKUP($A986,'[1]Post consultation'!$A:$W,16,FALSE)</f>
        <v>0</v>
      </c>
      <c r="Q986" s="10" t="str">
        <f>VLOOKUP($A986,'[1]Post consultation'!$A:$W,17,FALSE)</f>
        <v>✓</v>
      </c>
      <c r="R986" s="10">
        <f>VLOOKUP($A986,'[1]Post consultation'!$A:$W,18,FALSE)</f>
        <v>0</v>
      </c>
      <c r="S986" s="10">
        <f>VLOOKUP($A986,'[1]Post consultation'!$A:$W,19,FALSE)</f>
        <v>0</v>
      </c>
      <c r="T986" s="10">
        <f>VLOOKUP($A986,'[1]Post consultation'!$A:$W,20,FALSE)</f>
        <v>0</v>
      </c>
      <c r="U986" s="10">
        <f>VLOOKUP($A986,'[1]Post consultation'!$A:$W,21,FALSE)</f>
        <v>0</v>
      </c>
      <c r="V986" s="10">
        <f>VLOOKUP($A986,'[1]Post consultation'!$A:$W,22,FALSE)</f>
        <v>0</v>
      </c>
      <c r="W986" s="10">
        <f>VLOOKUP($A986,'[1]Post consultation'!$A:$W,23,FALSE)</f>
        <v>0</v>
      </c>
    </row>
    <row r="987" spans="1:23" x14ac:dyDescent="0.4">
      <c r="A987" s="11" t="s">
        <v>1954</v>
      </c>
      <c r="B987" s="9" t="s">
        <v>1908</v>
      </c>
      <c r="C987" s="9" t="s">
        <v>1955</v>
      </c>
      <c r="D987" s="10" t="str">
        <f>VLOOKUP($A987,'[1]Post consultation'!$A:$W,4,FALSE)</f>
        <v>✓</v>
      </c>
      <c r="E987" s="10">
        <f>VLOOKUP($A987,'[1]Post consultation'!$A:$W,5,FALSE)</f>
        <v>0</v>
      </c>
      <c r="F987" s="10">
        <f>VLOOKUP($A987,'[1]Post consultation'!$A:$W,6,FALSE)</f>
        <v>0</v>
      </c>
      <c r="G987" s="10">
        <f>VLOOKUP($A987,'[1]Post consultation'!$A:$W,7,FALSE)</f>
        <v>0</v>
      </c>
      <c r="H987" s="10">
        <f>VLOOKUP($A987,'[1]Post consultation'!$A:$W,8,FALSE)</f>
        <v>0</v>
      </c>
      <c r="I987" s="10" t="str">
        <f>VLOOKUP($A987,'[1]Post consultation'!$A:$W,9,FALSE)</f>
        <v>✓</v>
      </c>
      <c r="J987" s="10" t="str">
        <f>VLOOKUP($A987,'[1]Post consultation'!$A:$W,10,FALSE)</f>
        <v>✓</v>
      </c>
      <c r="K987" s="10">
        <f>VLOOKUP($A987,'[1]Post consultation'!$A:$W,11,FALSE)</f>
        <v>0</v>
      </c>
      <c r="L987" s="10" t="str">
        <f>VLOOKUP($A987,'[1]Post consultation'!$A:$W,12,FALSE)</f>
        <v>✓</v>
      </c>
      <c r="M987" s="10">
        <f>VLOOKUP($A987,'[1]Post consultation'!$A:$W,13,FALSE)</f>
        <v>0</v>
      </c>
      <c r="N987" s="10">
        <f>VLOOKUP($A987,'[1]Post consultation'!$A:$W,14,FALSE)</f>
        <v>0</v>
      </c>
      <c r="O987" s="10">
        <f>VLOOKUP($A987,'[1]Post consultation'!$A:$W,15,FALSE)</f>
        <v>0</v>
      </c>
      <c r="P987" s="10">
        <f>VLOOKUP($A987,'[1]Post consultation'!$A:$W,16,FALSE)</f>
        <v>0</v>
      </c>
      <c r="Q987" s="10" t="str">
        <f>VLOOKUP($A987,'[1]Post consultation'!$A:$W,17,FALSE)</f>
        <v>✓</v>
      </c>
      <c r="R987" s="10">
        <f>VLOOKUP($A987,'[1]Post consultation'!$A:$W,18,FALSE)</f>
        <v>0</v>
      </c>
      <c r="S987" s="10">
        <f>VLOOKUP($A987,'[1]Post consultation'!$A:$W,19,FALSE)</f>
        <v>0</v>
      </c>
      <c r="T987" s="10">
        <f>VLOOKUP($A987,'[1]Post consultation'!$A:$W,20,FALSE)</f>
        <v>0</v>
      </c>
      <c r="U987" s="10">
        <f>VLOOKUP($A987,'[1]Post consultation'!$A:$W,21,FALSE)</f>
        <v>0</v>
      </c>
      <c r="V987" s="10">
        <f>VLOOKUP($A987,'[1]Post consultation'!$A:$W,22,FALSE)</f>
        <v>0</v>
      </c>
      <c r="W987" s="10">
        <f>VLOOKUP($A987,'[1]Post consultation'!$A:$W,23,FALSE)</f>
        <v>0</v>
      </c>
    </row>
    <row r="988" spans="1:23" x14ac:dyDescent="0.4">
      <c r="A988" s="11" t="s">
        <v>1956</v>
      </c>
      <c r="B988" s="9" t="s">
        <v>1957</v>
      </c>
      <c r="C988" s="9" t="s">
        <v>1955</v>
      </c>
      <c r="D988" s="10" t="str">
        <f>VLOOKUP($A988,'[1]Post consultation'!$A:$W,4,FALSE)</f>
        <v>✓</v>
      </c>
      <c r="E988" s="10">
        <f>VLOOKUP($A988,'[1]Post consultation'!$A:$W,5,FALSE)</f>
        <v>0</v>
      </c>
      <c r="F988" s="10">
        <f>VLOOKUP($A988,'[1]Post consultation'!$A:$W,6,FALSE)</f>
        <v>0</v>
      </c>
      <c r="G988" s="10">
        <f>VLOOKUP($A988,'[1]Post consultation'!$A:$W,7,FALSE)</f>
        <v>0</v>
      </c>
      <c r="H988" s="10">
        <f>VLOOKUP($A988,'[1]Post consultation'!$A:$W,8,FALSE)</f>
        <v>0</v>
      </c>
      <c r="I988" s="10">
        <f>VLOOKUP($A988,'[1]Post consultation'!$A:$W,9,FALSE)</f>
        <v>0</v>
      </c>
      <c r="J988" s="10" t="str">
        <f>VLOOKUP($A988,'[1]Post consultation'!$A:$W,10,FALSE)</f>
        <v>✓</v>
      </c>
      <c r="K988" s="10" t="str">
        <f>VLOOKUP($A988,'[1]Post consultation'!$A:$W,11,FALSE)</f>
        <v>✓</v>
      </c>
      <c r="L988" s="10" t="str">
        <f>VLOOKUP($A988,'[1]Post consultation'!$A:$W,12,FALSE)</f>
        <v>✓</v>
      </c>
      <c r="M988" s="10">
        <f>VLOOKUP($A988,'[1]Post consultation'!$A:$W,13,FALSE)</f>
        <v>0</v>
      </c>
      <c r="N988" s="10" t="str">
        <f>VLOOKUP($A988,'[1]Post consultation'!$A:$W,14,FALSE)</f>
        <v>✓</v>
      </c>
      <c r="O988" s="10">
        <f>VLOOKUP($A988,'[1]Post consultation'!$A:$W,15,FALSE)</f>
        <v>0</v>
      </c>
      <c r="P988" s="10">
        <f>VLOOKUP($A988,'[1]Post consultation'!$A:$W,16,FALSE)</f>
        <v>0</v>
      </c>
      <c r="Q988" s="10" t="str">
        <f>VLOOKUP($A988,'[1]Post consultation'!$A:$W,17,FALSE)</f>
        <v>✓</v>
      </c>
      <c r="R988" s="10">
        <f>VLOOKUP($A988,'[1]Post consultation'!$A:$W,18,FALSE)</f>
        <v>0</v>
      </c>
      <c r="S988" s="10">
        <f>VLOOKUP($A988,'[1]Post consultation'!$A:$W,19,FALSE)</f>
        <v>0</v>
      </c>
      <c r="T988" s="10">
        <f>VLOOKUP($A988,'[1]Post consultation'!$A:$W,20,FALSE)</f>
        <v>0</v>
      </c>
      <c r="U988" s="10">
        <f>VLOOKUP($A988,'[1]Post consultation'!$A:$W,21,FALSE)</f>
        <v>0</v>
      </c>
      <c r="V988" s="10">
        <f>VLOOKUP($A988,'[1]Post consultation'!$A:$W,22,FALSE)</f>
        <v>0</v>
      </c>
      <c r="W988" s="10">
        <f>VLOOKUP($A988,'[1]Post consultation'!$A:$W,23,FALSE)</f>
        <v>0</v>
      </c>
    </row>
    <row r="989" spans="1:23" x14ac:dyDescent="0.4">
      <c r="A989" s="11" t="s">
        <v>1958</v>
      </c>
      <c r="B989" s="9" t="s">
        <v>1959</v>
      </c>
      <c r="C989" s="9" t="s">
        <v>1937</v>
      </c>
      <c r="D989" s="10" t="str">
        <f>VLOOKUP($A989,'[1]Post consultation'!$A:$W,4,FALSE)</f>
        <v>✓</v>
      </c>
      <c r="E989" s="10">
        <f>VLOOKUP($A989,'[1]Post consultation'!$A:$W,5,FALSE)</f>
        <v>0</v>
      </c>
      <c r="F989" s="10">
        <f>VLOOKUP($A989,'[1]Post consultation'!$A:$W,6,FALSE)</f>
        <v>0</v>
      </c>
      <c r="G989" s="10">
        <f>VLOOKUP($A989,'[1]Post consultation'!$A:$W,7,FALSE)</f>
        <v>0</v>
      </c>
      <c r="H989" s="10">
        <f>VLOOKUP($A989,'[1]Post consultation'!$A:$W,8,FALSE)</f>
        <v>0</v>
      </c>
      <c r="I989" s="10" t="str">
        <f>VLOOKUP($A989,'[1]Post consultation'!$A:$W,9,FALSE)</f>
        <v>✓</v>
      </c>
      <c r="J989" s="10" t="str">
        <f>VLOOKUP($A989,'[1]Post consultation'!$A:$W,10,FALSE)</f>
        <v>✓</v>
      </c>
      <c r="K989" s="10">
        <f>VLOOKUP($A989,'[1]Post consultation'!$A:$W,11,FALSE)</f>
        <v>0</v>
      </c>
      <c r="L989" s="10" t="str">
        <f>VLOOKUP($A989,'[1]Post consultation'!$A:$W,12,FALSE)</f>
        <v>✓</v>
      </c>
      <c r="M989" s="10">
        <f>VLOOKUP($A989,'[1]Post consultation'!$A:$W,13,FALSE)</f>
        <v>0</v>
      </c>
      <c r="N989" s="10">
        <f>VLOOKUP($A989,'[1]Post consultation'!$A:$W,14,FALSE)</f>
        <v>0</v>
      </c>
      <c r="O989" s="10">
        <f>VLOOKUP($A989,'[1]Post consultation'!$A:$W,15,FALSE)</f>
        <v>0</v>
      </c>
      <c r="P989" s="10">
        <f>VLOOKUP($A989,'[1]Post consultation'!$A:$W,16,FALSE)</f>
        <v>0</v>
      </c>
      <c r="Q989" s="10" t="str">
        <f>VLOOKUP($A989,'[1]Post consultation'!$A:$W,17,FALSE)</f>
        <v>✓</v>
      </c>
      <c r="R989" s="10">
        <f>VLOOKUP($A989,'[1]Post consultation'!$A:$W,18,FALSE)</f>
        <v>0</v>
      </c>
      <c r="S989" s="10">
        <f>VLOOKUP($A989,'[1]Post consultation'!$A:$W,19,FALSE)</f>
        <v>0</v>
      </c>
      <c r="T989" s="10">
        <f>VLOOKUP($A989,'[1]Post consultation'!$A:$W,20,FALSE)</f>
        <v>0</v>
      </c>
      <c r="U989" s="10">
        <f>VLOOKUP($A989,'[1]Post consultation'!$A:$W,21,FALSE)</f>
        <v>0</v>
      </c>
      <c r="V989" s="10">
        <f>VLOOKUP($A989,'[1]Post consultation'!$A:$W,22,FALSE)</f>
        <v>0</v>
      </c>
      <c r="W989" s="10">
        <f>VLOOKUP($A989,'[1]Post consultation'!$A:$W,23,FALSE)</f>
        <v>0</v>
      </c>
    </row>
    <row r="990" spans="1:23" x14ac:dyDescent="0.4">
      <c r="A990" s="11" t="s">
        <v>1960</v>
      </c>
      <c r="B990" s="9" t="s">
        <v>315</v>
      </c>
      <c r="C990" s="9" t="s">
        <v>1961</v>
      </c>
      <c r="D990" s="10" t="str">
        <f>VLOOKUP($A990,'[1]Post consultation'!$A:$W,4,FALSE)</f>
        <v>✓</v>
      </c>
      <c r="E990" s="10">
        <f>VLOOKUP($A990,'[1]Post consultation'!$A:$W,5,FALSE)</f>
        <v>0</v>
      </c>
      <c r="F990" s="10">
        <f>VLOOKUP($A990,'[1]Post consultation'!$A:$W,6,FALSE)</f>
        <v>0</v>
      </c>
      <c r="G990" s="10">
        <f>VLOOKUP($A990,'[1]Post consultation'!$A:$W,7,FALSE)</f>
        <v>0</v>
      </c>
      <c r="H990" s="10">
        <f>VLOOKUP($A990,'[1]Post consultation'!$A:$W,8,FALSE)</f>
        <v>0</v>
      </c>
      <c r="I990" s="10">
        <f>VLOOKUP($A990,'[1]Post consultation'!$A:$W,9,FALSE)</f>
        <v>0</v>
      </c>
      <c r="J990" s="10" t="str">
        <f>VLOOKUP($A990,'[1]Post consultation'!$A:$W,10,FALSE)</f>
        <v>✓</v>
      </c>
      <c r="K990" s="10" t="str">
        <f>VLOOKUP($A990,'[1]Post consultation'!$A:$W,11,FALSE)</f>
        <v>✓</v>
      </c>
      <c r="L990" s="10" t="str">
        <f>VLOOKUP($A990,'[1]Post consultation'!$A:$W,12,FALSE)</f>
        <v>✓</v>
      </c>
      <c r="M990" s="10">
        <f>VLOOKUP($A990,'[1]Post consultation'!$A:$W,13,FALSE)</f>
        <v>0</v>
      </c>
      <c r="N990" s="10">
        <f>VLOOKUP($A990,'[1]Post consultation'!$A:$W,14,FALSE)</f>
        <v>0</v>
      </c>
      <c r="O990" s="10">
        <f>VLOOKUP($A990,'[1]Post consultation'!$A:$W,15,FALSE)</f>
        <v>0</v>
      </c>
      <c r="P990" s="10">
        <f>VLOOKUP($A990,'[1]Post consultation'!$A:$W,16,FALSE)</f>
        <v>0</v>
      </c>
      <c r="Q990" s="10" t="str">
        <f>VLOOKUP($A990,'[1]Post consultation'!$A:$W,17,FALSE)</f>
        <v>✓</v>
      </c>
      <c r="R990" s="10" t="str">
        <f>VLOOKUP($A990,'[1]Post consultation'!$A:$W,18,FALSE)</f>
        <v>✓</v>
      </c>
      <c r="S990" s="10">
        <f>VLOOKUP($A990,'[1]Post consultation'!$A:$W,19,FALSE)</f>
        <v>0</v>
      </c>
      <c r="T990" s="10">
        <f>VLOOKUP($A990,'[1]Post consultation'!$A:$W,20,FALSE)</f>
        <v>0</v>
      </c>
      <c r="U990" s="10">
        <f>VLOOKUP($A990,'[1]Post consultation'!$A:$W,21,FALSE)</f>
        <v>0</v>
      </c>
      <c r="V990" s="10">
        <f>VLOOKUP($A990,'[1]Post consultation'!$A:$W,22,FALSE)</f>
        <v>0</v>
      </c>
      <c r="W990" s="10">
        <f>VLOOKUP($A990,'[1]Post consultation'!$A:$W,23,FALSE)</f>
        <v>0</v>
      </c>
    </row>
    <row r="991" spans="1:23" x14ac:dyDescent="0.4">
      <c r="A991" s="11" t="s">
        <v>1962</v>
      </c>
      <c r="B991" s="9" t="s">
        <v>58</v>
      </c>
      <c r="C991" s="9" t="s">
        <v>1961</v>
      </c>
      <c r="D991" s="10" t="str">
        <f>VLOOKUP($A991,'[1]Post consultation'!$A:$W,4,FALSE)</f>
        <v>✓</v>
      </c>
      <c r="E991" s="10">
        <f>VLOOKUP($A991,'[1]Post consultation'!$A:$W,5,FALSE)</f>
        <v>0</v>
      </c>
      <c r="F991" s="10">
        <f>VLOOKUP($A991,'[1]Post consultation'!$A:$W,6,FALSE)</f>
        <v>0</v>
      </c>
      <c r="G991" s="10">
        <f>VLOOKUP($A991,'[1]Post consultation'!$A:$W,7,FALSE)</f>
        <v>0</v>
      </c>
      <c r="H991" s="10">
        <f>VLOOKUP($A991,'[1]Post consultation'!$A:$W,8,FALSE)</f>
        <v>0</v>
      </c>
      <c r="I991" s="10">
        <f>VLOOKUP($A991,'[1]Post consultation'!$A:$W,9,FALSE)</f>
        <v>0</v>
      </c>
      <c r="J991" s="10" t="str">
        <f>VLOOKUP($A991,'[1]Post consultation'!$A:$W,10,FALSE)</f>
        <v>✓</v>
      </c>
      <c r="K991" s="10" t="str">
        <f>VLOOKUP($A991,'[1]Post consultation'!$A:$W,11,FALSE)</f>
        <v>✓</v>
      </c>
      <c r="L991" s="10" t="str">
        <f>VLOOKUP($A991,'[1]Post consultation'!$A:$W,12,FALSE)</f>
        <v>✓</v>
      </c>
      <c r="M991" s="10">
        <f>VLOOKUP($A991,'[1]Post consultation'!$A:$W,13,FALSE)</f>
        <v>0</v>
      </c>
      <c r="N991" s="10" t="str">
        <f>VLOOKUP($A991,'[1]Post consultation'!$A:$W,14,FALSE)</f>
        <v>✓</v>
      </c>
      <c r="O991" s="10">
        <f>VLOOKUP($A991,'[1]Post consultation'!$A:$W,15,FALSE)</f>
        <v>0</v>
      </c>
      <c r="P991" s="10">
        <f>VLOOKUP($A991,'[1]Post consultation'!$A:$W,16,FALSE)</f>
        <v>0</v>
      </c>
      <c r="Q991" s="10" t="str">
        <f>VLOOKUP($A991,'[1]Post consultation'!$A:$W,17,FALSE)</f>
        <v>✓</v>
      </c>
      <c r="R991" s="10">
        <f>VLOOKUP($A991,'[1]Post consultation'!$A:$W,18,FALSE)</f>
        <v>0</v>
      </c>
      <c r="S991" s="10">
        <f>VLOOKUP($A991,'[1]Post consultation'!$A:$W,19,FALSE)</f>
        <v>0</v>
      </c>
      <c r="T991" s="10">
        <f>VLOOKUP($A991,'[1]Post consultation'!$A:$W,20,FALSE)</f>
        <v>0</v>
      </c>
      <c r="U991" s="10">
        <f>VLOOKUP($A991,'[1]Post consultation'!$A:$W,21,FALSE)</f>
        <v>0</v>
      </c>
      <c r="V991" s="10">
        <f>VLOOKUP($A991,'[1]Post consultation'!$A:$W,22,FALSE)</f>
        <v>0</v>
      </c>
      <c r="W991" s="10">
        <f>VLOOKUP($A991,'[1]Post consultation'!$A:$W,23,FALSE)</f>
        <v>0</v>
      </c>
    </row>
    <row r="992" spans="1:23" x14ac:dyDescent="0.4">
      <c r="A992" s="11" t="s">
        <v>1963</v>
      </c>
      <c r="B992" s="9" t="s">
        <v>1964</v>
      </c>
      <c r="C992" s="9" t="s">
        <v>1961</v>
      </c>
      <c r="D992" s="10" t="str">
        <f>VLOOKUP($A992,'[1]Post consultation'!$A:$W,4,FALSE)</f>
        <v>✓</v>
      </c>
      <c r="E992" s="10">
        <f>VLOOKUP($A992,'[1]Post consultation'!$A:$W,5,FALSE)</f>
        <v>0</v>
      </c>
      <c r="F992" s="10">
        <f>VLOOKUP($A992,'[1]Post consultation'!$A:$W,6,FALSE)</f>
        <v>0</v>
      </c>
      <c r="G992" s="10">
        <f>VLOOKUP($A992,'[1]Post consultation'!$A:$W,7,FALSE)</f>
        <v>0</v>
      </c>
      <c r="H992" s="10">
        <f>VLOOKUP($A992,'[1]Post consultation'!$A:$W,8,FALSE)</f>
        <v>0</v>
      </c>
      <c r="I992" s="10">
        <f>VLOOKUP($A992,'[1]Post consultation'!$A:$W,9,FALSE)</f>
        <v>0</v>
      </c>
      <c r="J992" s="10" t="str">
        <f>VLOOKUP($A992,'[1]Post consultation'!$A:$W,10,FALSE)</f>
        <v>✓</v>
      </c>
      <c r="K992" s="10" t="str">
        <f>VLOOKUP($A992,'[1]Post consultation'!$A:$W,11,FALSE)</f>
        <v>✓</v>
      </c>
      <c r="L992" s="10">
        <f>VLOOKUP($A992,'[1]Post consultation'!$A:$W,12,FALSE)</f>
        <v>0</v>
      </c>
      <c r="M992" s="10">
        <f>VLOOKUP($A992,'[1]Post consultation'!$A:$W,13,FALSE)</f>
        <v>0</v>
      </c>
      <c r="N992" s="10">
        <f>VLOOKUP($A992,'[1]Post consultation'!$A:$W,14,FALSE)</f>
        <v>0</v>
      </c>
      <c r="O992" s="10">
        <f>VLOOKUP($A992,'[1]Post consultation'!$A:$W,15,FALSE)</f>
        <v>0</v>
      </c>
      <c r="P992" s="10">
        <f>VLOOKUP($A992,'[1]Post consultation'!$A:$W,16,FALSE)</f>
        <v>0</v>
      </c>
      <c r="Q992" s="10">
        <f>VLOOKUP($A992,'[1]Post consultation'!$A:$W,17,FALSE)</f>
        <v>0</v>
      </c>
      <c r="R992" s="10" t="str">
        <f>VLOOKUP($A992,'[1]Post consultation'!$A:$W,18,FALSE)</f>
        <v>✓</v>
      </c>
      <c r="S992" s="10">
        <f>VLOOKUP($A992,'[1]Post consultation'!$A:$W,19,FALSE)</f>
        <v>0</v>
      </c>
      <c r="T992" s="10">
        <f>VLOOKUP($A992,'[1]Post consultation'!$A:$W,20,FALSE)</f>
        <v>0</v>
      </c>
      <c r="U992" s="10">
        <f>VLOOKUP($A992,'[1]Post consultation'!$A:$W,21,FALSE)</f>
        <v>0</v>
      </c>
      <c r="V992" s="10">
        <f>VLOOKUP($A992,'[1]Post consultation'!$A:$W,22,FALSE)</f>
        <v>0</v>
      </c>
      <c r="W992" s="10">
        <f>VLOOKUP($A992,'[1]Post consultation'!$A:$W,23,FALSE)</f>
        <v>0</v>
      </c>
    </row>
    <row r="993" spans="1:23" x14ac:dyDescent="0.4">
      <c r="A993" s="8" t="s">
        <v>1965</v>
      </c>
      <c r="B993" s="9" t="s">
        <v>1966</v>
      </c>
      <c r="C993" s="9" t="s">
        <v>1967</v>
      </c>
      <c r="D993" s="10" t="str">
        <f>VLOOKUP($A993,'[1]Post consultation'!$A:$W,4,FALSE)</f>
        <v>✓</v>
      </c>
      <c r="E993" s="10">
        <f>VLOOKUP($A993,'[1]Post consultation'!$A:$W,5,FALSE)</f>
        <v>0</v>
      </c>
      <c r="F993" s="10">
        <f>VLOOKUP($A993,'[1]Post consultation'!$A:$W,6,FALSE)</f>
        <v>0</v>
      </c>
      <c r="G993" s="10">
        <f>VLOOKUP($A993,'[1]Post consultation'!$A:$W,7,FALSE)</f>
        <v>0</v>
      </c>
      <c r="H993" s="10">
        <f>VLOOKUP($A993,'[1]Post consultation'!$A:$W,8,FALSE)</f>
        <v>0</v>
      </c>
      <c r="I993" s="10" t="str">
        <f>VLOOKUP($A993,'[1]Post consultation'!$A:$W,9,FALSE)</f>
        <v>✓</v>
      </c>
      <c r="J993" s="10" t="str">
        <f>VLOOKUP($A993,'[1]Post consultation'!$A:$W,10,FALSE)</f>
        <v>✓</v>
      </c>
      <c r="K993" s="10" t="str">
        <f>VLOOKUP($A993,'[1]Post consultation'!$A:$W,11,FALSE)</f>
        <v>✓</v>
      </c>
      <c r="L993" s="10" t="str">
        <f>VLOOKUP($A993,'[1]Post consultation'!$A:$W,12,FALSE)</f>
        <v>✓</v>
      </c>
      <c r="M993" s="10">
        <f>VLOOKUP($A993,'[1]Post consultation'!$A:$W,13,FALSE)</f>
        <v>0</v>
      </c>
      <c r="N993" s="10">
        <f>VLOOKUP($A993,'[1]Post consultation'!$A:$W,14,FALSE)</f>
        <v>0</v>
      </c>
      <c r="O993" s="10">
        <f>VLOOKUP($A993,'[1]Post consultation'!$A:$W,15,FALSE)</f>
        <v>0</v>
      </c>
      <c r="P993" s="10">
        <f>VLOOKUP($A993,'[1]Post consultation'!$A:$W,16,FALSE)</f>
        <v>0</v>
      </c>
      <c r="Q993" s="10" t="str">
        <f>VLOOKUP($A993,'[1]Post consultation'!$A:$W,17,FALSE)</f>
        <v>✓</v>
      </c>
      <c r="R993" s="10" t="str">
        <f>VLOOKUP($A993,'[1]Post consultation'!$A:$W,18,FALSE)</f>
        <v>✓</v>
      </c>
      <c r="S993" s="10">
        <f>VLOOKUP($A993,'[1]Post consultation'!$A:$W,19,FALSE)</f>
        <v>0</v>
      </c>
      <c r="T993" s="10">
        <f>VLOOKUP($A993,'[1]Post consultation'!$A:$W,20,FALSE)</f>
        <v>0</v>
      </c>
      <c r="U993" s="10">
        <f>VLOOKUP($A993,'[1]Post consultation'!$A:$W,21,FALSE)</f>
        <v>0</v>
      </c>
      <c r="V993" s="10">
        <f>VLOOKUP($A993,'[1]Post consultation'!$A:$W,22,FALSE)</f>
        <v>0</v>
      </c>
      <c r="W993" s="10">
        <f>VLOOKUP($A993,'[1]Post consultation'!$A:$W,23,FALSE)</f>
        <v>0</v>
      </c>
    </row>
    <row r="994" spans="1:23" x14ac:dyDescent="0.4">
      <c r="A994" s="8" t="s">
        <v>1968</v>
      </c>
      <c r="B994" s="9" t="s">
        <v>1969</v>
      </c>
      <c r="C994" s="9" t="s">
        <v>54</v>
      </c>
      <c r="D994" s="10" t="str">
        <f>VLOOKUP($A994,'[1]Post consultation'!$A:$W,4,FALSE)</f>
        <v>✓</v>
      </c>
      <c r="E994" s="10">
        <f>VLOOKUP($A994,'[1]Post consultation'!$A:$W,5,FALSE)</f>
        <v>0</v>
      </c>
      <c r="F994" s="10">
        <f>VLOOKUP($A994,'[1]Post consultation'!$A:$W,6,FALSE)</f>
        <v>0</v>
      </c>
      <c r="G994" s="10">
        <f>VLOOKUP($A994,'[1]Post consultation'!$A:$W,7,FALSE)</f>
        <v>0</v>
      </c>
      <c r="H994" s="10">
        <f>VLOOKUP($A994,'[1]Post consultation'!$A:$W,8,FALSE)</f>
        <v>0</v>
      </c>
      <c r="I994" s="10">
        <f>VLOOKUP($A994,'[1]Post consultation'!$A:$W,9,FALSE)</f>
        <v>0</v>
      </c>
      <c r="J994" s="10" t="str">
        <f>VLOOKUP($A994,'[1]Post consultation'!$A:$W,10,FALSE)</f>
        <v>✓</v>
      </c>
      <c r="K994" s="10">
        <f>VLOOKUP($A994,'[1]Post consultation'!$A:$W,11,FALSE)</f>
        <v>0</v>
      </c>
      <c r="L994" s="10" t="str">
        <f>VLOOKUP($A994,'[1]Post consultation'!$A:$W,12,FALSE)</f>
        <v>✓</v>
      </c>
      <c r="M994" s="10">
        <f>VLOOKUP($A994,'[1]Post consultation'!$A:$W,13,FALSE)</f>
        <v>0</v>
      </c>
      <c r="N994" s="10">
        <f>VLOOKUP($A994,'[1]Post consultation'!$A:$W,14,FALSE)</f>
        <v>0</v>
      </c>
      <c r="O994" s="10">
        <f>VLOOKUP($A994,'[1]Post consultation'!$A:$W,15,FALSE)</f>
        <v>0</v>
      </c>
      <c r="P994" s="10">
        <f>VLOOKUP($A994,'[1]Post consultation'!$A:$W,16,FALSE)</f>
        <v>0</v>
      </c>
      <c r="Q994" s="10" t="str">
        <f>VLOOKUP($A994,'[1]Post consultation'!$A:$W,17,FALSE)</f>
        <v>✓</v>
      </c>
      <c r="R994" s="10">
        <f>VLOOKUP($A994,'[1]Post consultation'!$A:$W,18,FALSE)</f>
        <v>0</v>
      </c>
      <c r="S994" s="10">
        <f>VLOOKUP($A994,'[1]Post consultation'!$A:$W,19,FALSE)</f>
        <v>0</v>
      </c>
      <c r="T994" s="10">
        <f>VLOOKUP($A994,'[1]Post consultation'!$A:$W,20,FALSE)</f>
        <v>0</v>
      </c>
      <c r="U994" s="10" t="str">
        <f>VLOOKUP($A994,'[1]Post consultation'!$A:$W,21,FALSE)</f>
        <v>✓</v>
      </c>
      <c r="V994" s="10">
        <f>VLOOKUP($A994,'[1]Post consultation'!$A:$W,22,FALSE)</f>
        <v>0</v>
      </c>
      <c r="W994" s="10">
        <f>VLOOKUP($A994,'[1]Post consultation'!$A:$W,23,FALSE)</f>
        <v>0</v>
      </c>
    </row>
    <row r="995" spans="1:23" x14ac:dyDescent="0.4">
      <c r="A995" s="8" t="s">
        <v>1970</v>
      </c>
      <c r="B995" s="9" t="s">
        <v>1969</v>
      </c>
      <c r="C995" s="9" t="s">
        <v>1967</v>
      </c>
      <c r="D995" s="10" t="str">
        <f>VLOOKUP($A995,'[1]Post consultation'!$A:$W,4,FALSE)</f>
        <v>✓</v>
      </c>
      <c r="E995" s="10">
        <f>VLOOKUP($A995,'[1]Post consultation'!$A:$W,5,FALSE)</f>
        <v>0</v>
      </c>
      <c r="F995" s="10">
        <f>VLOOKUP($A995,'[1]Post consultation'!$A:$W,6,FALSE)</f>
        <v>0</v>
      </c>
      <c r="G995" s="10">
        <f>VLOOKUP($A995,'[1]Post consultation'!$A:$W,7,FALSE)</f>
        <v>0</v>
      </c>
      <c r="H995" s="10">
        <f>VLOOKUP($A995,'[1]Post consultation'!$A:$W,8,FALSE)</f>
        <v>0</v>
      </c>
      <c r="I995" s="10">
        <f>VLOOKUP($A995,'[1]Post consultation'!$A:$W,9,FALSE)</f>
        <v>0</v>
      </c>
      <c r="J995" s="10" t="str">
        <f>VLOOKUP($A995,'[1]Post consultation'!$A:$W,10,FALSE)</f>
        <v>✓</v>
      </c>
      <c r="K995" s="10" t="str">
        <f>VLOOKUP($A995,'[1]Post consultation'!$A:$W,11,FALSE)</f>
        <v>✓</v>
      </c>
      <c r="L995" s="10" t="str">
        <f>VLOOKUP($A995,'[1]Post consultation'!$A:$W,12,FALSE)</f>
        <v>✓</v>
      </c>
      <c r="M995" s="10">
        <f>VLOOKUP($A995,'[1]Post consultation'!$A:$W,13,FALSE)</f>
        <v>0</v>
      </c>
      <c r="N995" s="10">
        <f>VLOOKUP($A995,'[1]Post consultation'!$A:$W,14,FALSE)</f>
        <v>0</v>
      </c>
      <c r="O995" s="10">
        <f>VLOOKUP($A995,'[1]Post consultation'!$A:$W,15,FALSE)</f>
        <v>0</v>
      </c>
      <c r="P995" s="10">
        <f>VLOOKUP($A995,'[1]Post consultation'!$A:$W,16,FALSE)</f>
        <v>0</v>
      </c>
      <c r="Q995" s="10" t="str">
        <f>VLOOKUP($A995,'[1]Post consultation'!$A:$W,17,FALSE)</f>
        <v>✓</v>
      </c>
      <c r="R995" s="10" t="str">
        <f>VLOOKUP($A995,'[1]Post consultation'!$A:$W,18,FALSE)</f>
        <v>✓</v>
      </c>
      <c r="S995" s="10">
        <f>VLOOKUP($A995,'[1]Post consultation'!$A:$W,19,FALSE)</f>
        <v>0</v>
      </c>
      <c r="T995" s="10">
        <f>VLOOKUP($A995,'[1]Post consultation'!$A:$W,20,FALSE)</f>
        <v>0</v>
      </c>
      <c r="U995" s="10">
        <f>VLOOKUP($A995,'[1]Post consultation'!$A:$W,21,FALSE)</f>
        <v>0</v>
      </c>
      <c r="V995" s="10">
        <f>VLOOKUP($A995,'[1]Post consultation'!$A:$W,22,FALSE)</f>
        <v>0</v>
      </c>
      <c r="W995" s="10">
        <f>VLOOKUP($A995,'[1]Post consultation'!$A:$W,23,FALSE)</f>
        <v>0</v>
      </c>
    </row>
    <row r="996" spans="1:23" x14ac:dyDescent="0.4">
      <c r="A996" s="8" t="s">
        <v>1971</v>
      </c>
      <c r="B996" s="9" t="s">
        <v>1972</v>
      </c>
      <c r="C996" s="9" t="s">
        <v>54</v>
      </c>
      <c r="D996" s="10" t="str">
        <f>VLOOKUP($A996,'[1]Post consultation'!$A:$W,4,FALSE)</f>
        <v>✓</v>
      </c>
      <c r="E996" s="10">
        <f>VLOOKUP($A996,'[1]Post consultation'!$A:$W,5,FALSE)</f>
        <v>0</v>
      </c>
      <c r="F996" s="10">
        <f>VLOOKUP($A996,'[1]Post consultation'!$A:$W,6,FALSE)</f>
        <v>0</v>
      </c>
      <c r="G996" s="10">
        <f>VLOOKUP($A996,'[1]Post consultation'!$A:$W,7,FALSE)</f>
        <v>0</v>
      </c>
      <c r="H996" s="10">
        <f>VLOOKUP($A996,'[1]Post consultation'!$A:$W,8,FALSE)</f>
        <v>0</v>
      </c>
      <c r="I996" s="10">
        <f>VLOOKUP($A996,'[1]Post consultation'!$A:$W,9,FALSE)</f>
        <v>0</v>
      </c>
      <c r="J996" s="10" t="str">
        <f>VLOOKUP($A996,'[1]Post consultation'!$A:$W,10,FALSE)</f>
        <v>✓</v>
      </c>
      <c r="K996" s="10">
        <f>VLOOKUP($A996,'[1]Post consultation'!$A:$W,11,FALSE)</f>
        <v>0</v>
      </c>
      <c r="L996" s="10" t="str">
        <f>VLOOKUP($A996,'[1]Post consultation'!$A:$W,12,FALSE)</f>
        <v>✓</v>
      </c>
      <c r="M996" s="10">
        <f>VLOOKUP($A996,'[1]Post consultation'!$A:$W,13,FALSE)</f>
        <v>0</v>
      </c>
      <c r="N996" s="10">
        <f>VLOOKUP($A996,'[1]Post consultation'!$A:$W,14,FALSE)</f>
        <v>0</v>
      </c>
      <c r="O996" s="10">
        <f>VLOOKUP($A996,'[1]Post consultation'!$A:$W,15,FALSE)</f>
        <v>0</v>
      </c>
      <c r="P996" s="10">
        <f>VLOOKUP($A996,'[1]Post consultation'!$A:$W,16,FALSE)</f>
        <v>0</v>
      </c>
      <c r="Q996" s="10" t="str">
        <f>VLOOKUP($A996,'[1]Post consultation'!$A:$W,17,FALSE)</f>
        <v>✓</v>
      </c>
      <c r="R996" s="10">
        <f>VLOOKUP($A996,'[1]Post consultation'!$A:$W,18,FALSE)</f>
        <v>0</v>
      </c>
      <c r="S996" s="10">
        <f>VLOOKUP($A996,'[1]Post consultation'!$A:$W,19,FALSE)</f>
        <v>0</v>
      </c>
      <c r="T996" s="10">
        <f>VLOOKUP($A996,'[1]Post consultation'!$A:$W,20,FALSE)</f>
        <v>0</v>
      </c>
      <c r="U996" s="10">
        <f>VLOOKUP($A996,'[1]Post consultation'!$A:$W,21,FALSE)</f>
        <v>0</v>
      </c>
      <c r="V996" s="10">
        <f>VLOOKUP($A996,'[1]Post consultation'!$A:$W,22,FALSE)</f>
        <v>0</v>
      </c>
      <c r="W996" s="10">
        <f>VLOOKUP($A996,'[1]Post consultation'!$A:$W,23,FALSE)</f>
        <v>0</v>
      </c>
    </row>
    <row r="997" spans="1:23" x14ac:dyDescent="0.4">
      <c r="A997" s="8" t="s">
        <v>1973</v>
      </c>
      <c r="B997" s="9" t="s">
        <v>588</v>
      </c>
      <c r="C997" s="9" t="s">
        <v>54</v>
      </c>
      <c r="D997" s="10" t="str">
        <f>VLOOKUP($A997,'[1]Post consultation'!$A:$W,4,FALSE)</f>
        <v>✓</v>
      </c>
      <c r="E997" s="10">
        <f>VLOOKUP($A997,'[1]Post consultation'!$A:$W,5,FALSE)</f>
        <v>0</v>
      </c>
      <c r="F997" s="10">
        <f>VLOOKUP($A997,'[1]Post consultation'!$A:$W,6,FALSE)</f>
        <v>0</v>
      </c>
      <c r="G997" s="10">
        <f>VLOOKUP($A997,'[1]Post consultation'!$A:$W,7,FALSE)</f>
        <v>0</v>
      </c>
      <c r="H997" s="10">
        <f>VLOOKUP($A997,'[1]Post consultation'!$A:$W,8,FALSE)</f>
        <v>0</v>
      </c>
      <c r="I997" s="10">
        <f>VLOOKUP($A997,'[1]Post consultation'!$A:$W,9,FALSE)</f>
        <v>0</v>
      </c>
      <c r="J997" s="10" t="str">
        <f>VLOOKUP($A997,'[1]Post consultation'!$A:$W,10,FALSE)</f>
        <v>✓</v>
      </c>
      <c r="K997" s="10">
        <f>VLOOKUP($A997,'[1]Post consultation'!$A:$W,11,FALSE)</f>
        <v>0</v>
      </c>
      <c r="L997" s="10" t="str">
        <f>VLOOKUP($A997,'[1]Post consultation'!$A:$W,12,FALSE)</f>
        <v>✓</v>
      </c>
      <c r="M997" s="10">
        <f>VLOOKUP($A997,'[1]Post consultation'!$A:$W,13,FALSE)</f>
        <v>0</v>
      </c>
      <c r="N997" s="10">
        <f>VLOOKUP($A997,'[1]Post consultation'!$A:$W,14,FALSE)</f>
        <v>0</v>
      </c>
      <c r="O997" s="10">
        <f>VLOOKUP($A997,'[1]Post consultation'!$A:$W,15,FALSE)</f>
        <v>0</v>
      </c>
      <c r="P997" s="10">
        <f>VLOOKUP($A997,'[1]Post consultation'!$A:$W,16,FALSE)</f>
        <v>0</v>
      </c>
      <c r="Q997" s="10" t="str">
        <f>VLOOKUP($A997,'[1]Post consultation'!$A:$W,17,FALSE)</f>
        <v>✓</v>
      </c>
      <c r="R997" s="10">
        <f>VLOOKUP($A997,'[1]Post consultation'!$A:$W,18,FALSE)</f>
        <v>0</v>
      </c>
      <c r="S997" s="10">
        <f>VLOOKUP($A997,'[1]Post consultation'!$A:$W,19,FALSE)</f>
        <v>0</v>
      </c>
      <c r="T997" s="10">
        <f>VLOOKUP($A997,'[1]Post consultation'!$A:$W,20,FALSE)</f>
        <v>0</v>
      </c>
      <c r="U997" s="10">
        <f>VLOOKUP($A997,'[1]Post consultation'!$A:$W,21,FALSE)</f>
        <v>0</v>
      </c>
      <c r="V997" s="10">
        <f>VLOOKUP($A997,'[1]Post consultation'!$A:$W,22,FALSE)</f>
        <v>0</v>
      </c>
      <c r="W997" s="10">
        <f>VLOOKUP($A997,'[1]Post consultation'!$A:$W,23,FALSE)</f>
        <v>0</v>
      </c>
    </row>
    <row r="998" spans="1:23" x14ac:dyDescent="0.4">
      <c r="A998" s="8" t="s">
        <v>1974</v>
      </c>
      <c r="B998" s="9" t="s">
        <v>1975</v>
      </c>
      <c r="C998" s="9" t="s">
        <v>54</v>
      </c>
      <c r="D998" s="10" t="str">
        <f>VLOOKUP($A998,'[1]Post consultation'!$A:$W,4,FALSE)</f>
        <v>✓</v>
      </c>
      <c r="E998" s="10">
        <f>VLOOKUP($A998,'[1]Post consultation'!$A:$W,5,FALSE)</f>
        <v>0</v>
      </c>
      <c r="F998" s="10">
        <f>VLOOKUP($A998,'[1]Post consultation'!$A:$W,6,FALSE)</f>
        <v>0</v>
      </c>
      <c r="G998" s="10">
        <f>VLOOKUP($A998,'[1]Post consultation'!$A:$W,7,FALSE)</f>
        <v>0</v>
      </c>
      <c r="H998" s="10">
        <f>VLOOKUP($A998,'[1]Post consultation'!$A:$W,8,FALSE)</f>
        <v>0</v>
      </c>
      <c r="I998" s="10">
        <f>VLOOKUP($A998,'[1]Post consultation'!$A:$W,9,FALSE)</f>
        <v>0</v>
      </c>
      <c r="J998" s="10" t="str">
        <f>VLOOKUP($A998,'[1]Post consultation'!$A:$W,10,FALSE)</f>
        <v>✓</v>
      </c>
      <c r="K998" s="10">
        <f>VLOOKUP($A998,'[1]Post consultation'!$A:$W,11,FALSE)</f>
        <v>0</v>
      </c>
      <c r="L998" s="10" t="str">
        <f>VLOOKUP($A998,'[1]Post consultation'!$A:$W,12,FALSE)</f>
        <v>✓</v>
      </c>
      <c r="M998" s="10">
        <f>VLOOKUP($A998,'[1]Post consultation'!$A:$W,13,FALSE)</f>
        <v>0</v>
      </c>
      <c r="N998" s="10">
        <f>VLOOKUP($A998,'[1]Post consultation'!$A:$W,14,FALSE)</f>
        <v>0</v>
      </c>
      <c r="O998" s="10">
        <f>VLOOKUP($A998,'[1]Post consultation'!$A:$W,15,FALSE)</f>
        <v>0</v>
      </c>
      <c r="P998" s="10">
        <f>VLOOKUP($A998,'[1]Post consultation'!$A:$W,16,FALSE)</f>
        <v>0</v>
      </c>
      <c r="Q998" s="10" t="str">
        <f>VLOOKUP($A998,'[1]Post consultation'!$A:$W,17,FALSE)</f>
        <v>✓</v>
      </c>
      <c r="R998" s="10">
        <f>VLOOKUP($A998,'[1]Post consultation'!$A:$W,18,FALSE)</f>
        <v>0</v>
      </c>
      <c r="S998" s="10">
        <f>VLOOKUP($A998,'[1]Post consultation'!$A:$W,19,FALSE)</f>
        <v>0</v>
      </c>
      <c r="T998" s="10">
        <f>VLOOKUP($A998,'[1]Post consultation'!$A:$W,20,FALSE)</f>
        <v>0</v>
      </c>
      <c r="U998" s="10">
        <f>VLOOKUP($A998,'[1]Post consultation'!$A:$W,21,FALSE)</f>
        <v>0</v>
      </c>
      <c r="V998" s="10">
        <f>VLOOKUP($A998,'[1]Post consultation'!$A:$W,22,FALSE)</f>
        <v>0</v>
      </c>
      <c r="W998" s="10">
        <f>VLOOKUP($A998,'[1]Post consultation'!$A:$W,23,FALSE)</f>
        <v>0</v>
      </c>
    </row>
    <row r="999" spans="1:23" x14ac:dyDescent="0.4">
      <c r="A999" s="8" t="s">
        <v>1976</v>
      </c>
      <c r="B999" s="9" t="s">
        <v>1977</v>
      </c>
      <c r="C999" s="9" t="s">
        <v>54</v>
      </c>
      <c r="D999" s="10" t="str">
        <f>VLOOKUP($A999,'[1]Post consultation'!$A:$W,4,FALSE)</f>
        <v>✓</v>
      </c>
      <c r="E999" s="10">
        <f>VLOOKUP($A999,'[1]Post consultation'!$A:$W,5,FALSE)</f>
        <v>0</v>
      </c>
      <c r="F999" s="10">
        <f>VLOOKUP($A999,'[1]Post consultation'!$A:$W,6,FALSE)</f>
        <v>0</v>
      </c>
      <c r="G999" s="10">
        <f>VLOOKUP($A999,'[1]Post consultation'!$A:$W,7,FALSE)</f>
        <v>0</v>
      </c>
      <c r="H999" s="10">
        <f>VLOOKUP($A999,'[1]Post consultation'!$A:$W,8,FALSE)</f>
        <v>0</v>
      </c>
      <c r="I999" s="10">
        <f>VLOOKUP($A999,'[1]Post consultation'!$A:$W,9,FALSE)</f>
        <v>0</v>
      </c>
      <c r="J999" s="10" t="str">
        <f>VLOOKUP($A999,'[1]Post consultation'!$A:$W,10,FALSE)</f>
        <v>✓</v>
      </c>
      <c r="K999" s="10" t="str">
        <f>VLOOKUP($A999,'[1]Post consultation'!$A:$W,11,FALSE)</f>
        <v>✓</v>
      </c>
      <c r="L999" s="10" t="str">
        <f>VLOOKUP($A999,'[1]Post consultation'!$A:$W,12,FALSE)</f>
        <v>✓</v>
      </c>
      <c r="M999" s="10">
        <f>VLOOKUP($A999,'[1]Post consultation'!$A:$W,13,FALSE)</f>
        <v>0</v>
      </c>
      <c r="N999" s="10">
        <f>VLOOKUP($A999,'[1]Post consultation'!$A:$W,14,FALSE)</f>
        <v>0</v>
      </c>
      <c r="O999" s="10">
        <f>VLOOKUP($A999,'[1]Post consultation'!$A:$W,15,FALSE)</f>
        <v>0</v>
      </c>
      <c r="P999" s="10">
        <f>VLOOKUP($A999,'[1]Post consultation'!$A:$W,16,FALSE)</f>
        <v>0</v>
      </c>
      <c r="Q999" s="10" t="str">
        <f>VLOOKUP($A999,'[1]Post consultation'!$A:$W,17,FALSE)</f>
        <v>✓</v>
      </c>
      <c r="R999" s="10">
        <f>VLOOKUP($A999,'[1]Post consultation'!$A:$W,18,FALSE)</f>
        <v>0</v>
      </c>
      <c r="S999" s="10">
        <f>VLOOKUP($A999,'[1]Post consultation'!$A:$W,19,FALSE)</f>
        <v>0</v>
      </c>
      <c r="T999" s="10">
        <f>VLOOKUP($A999,'[1]Post consultation'!$A:$W,20,FALSE)</f>
        <v>0</v>
      </c>
      <c r="U999" s="10">
        <f>VLOOKUP($A999,'[1]Post consultation'!$A:$W,21,FALSE)</f>
        <v>0</v>
      </c>
      <c r="V999" s="10">
        <f>VLOOKUP($A999,'[1]Post consultation'!$A:$W,22,FALSE)</f>
        <v>0</v>
      </c>
      <c r="W999" s="10">
        <f>VLOOKUP($A999,'[1]Post consultation'!$A:$W,23,FALSE)</f>
        <v>0</v>
      </c>
    </row>
    <row r="1000" spans="1:23" x14ac:dyDescent="0.4">
      <c r="A1000" s="8" t="s">
        <v>1978</v>
      </c>
      <c r="B1000" s="9" t="s">
        <v>1979</v>
      </c>
      <c r="C1000" s="9" t="s">
        <v>54</v>
      </c>
      <c r="D1000" s="10" t="str">
        <f>VLOOKUP($A1000,'[1]Post consultation'!$A:$W,4,FALSE)</f>
        <v>✓</v>
      </c>
      <c r="E1000" s="10">
        <f>VLOOKUP($A1000,'[1]Post consultation'!$A:$W,5,FALSE)</f>
        <v>0</v>
      </c>
      <c r="F1000" s="10">
        <f>VLOOKUP($A1000,'[1]Post consultation'!$A:$W,6,FALSE)</f>
        <v>0</v>
      </c>
      <c r="G1000" s="10">
        <f>VLOOKUP($A1000,'[1]Post consultation'!$A:$W,7,FALSE)</f>
        <v>0</v>
      </c>
      <c r="H1000" s="10">
        <f>VLOOKUP($A1000,'[1]Post consultation'!$A:$W,8,FALSE)</f>
        <v>0</v>
      </c>
      <c r="I1000" s="10">
        <f>VLOOKUP($A1000,'[1]Post consultation'!$A:$W,9,FALSE)</f>
        <v>0</v>
      </c>
      <c r="J1000" s="10" t="str">
        <f>VLOOKUP($A1000,'[1]Post consultation'!$A:$W,10,FALSE)</f>
        <v>✓</v>
      </c>
      <c r="K1000" s="10">
        <f>VLOOKUP($A1000,'[1]Post consultation'!$A:$W,11,FALSE)</f>
        <v>0</v>
      </c>
      <c r="L1000" s="10" t="str">
        <f>VLOOKUP($A1000,'[1]Post consultation'!$A:$W,12,FALSE)</f>
        <v>✓</v>
      </c>
      <c r="M1000" s="10">
        <f>VLOOKUP($A1000,'[1]Post consultation'!$A:$W,13,FALSE)</f>
        <v>0</v>
      </c>
      <c r="N1000" s="10">
        <f>VLOOKUP($A1000,'[1]Post consultation'!$A:$W,14,FALSE)</f>
        <v>0</v>
      </c>
      <c r="O1000" s="10">
        <f>VLOOKUP($A1000,'[1]Post consultation'!$A:$W,15,FALSE)</f>
        <v>0</v>
      </c>
      <c r="P1000" s="10">
        <f>VLOOKUP($A1000,'[1]Post consultation'!$A:$W,16,FALSE)</f>
        <v>0</v>
      </c>
      <c r="Q1000" s="10" t="str">
        <f>VLOOKUP($A1000,'[1]Post consultation'!$A:$W,17,FALSE)</f>
        <v>✓</v>
      </c>
      <c r="R1000" s="10">
        <f>VLOOKUP($A1000,'[1]Post consultation'!$A:$W,18,FALSE)</f>
        <v>0</v>
      </c>
      <c r="S1000" s="10">
        <f>VLOOKUP($A1000,'[1]Post consultation'!$A:$W,19,FALSE)</f>
        <v>0</v>
      </c>
      <c r="T1000" s="10">
        <f>VLOOKUP($A1000,'[1]Post consultation'!$A:$W,20,FALSE)</f>
        <v>0</v>
      </c>
      <c r="U1000" s="10">
        <f>VLOOKUP($A1000,'[1]Post consultation'!$A:$W,21,FALSE)</f>
        <v>0</v>
      </c>
      <c r="V1000" s="10">
        <f>VLOOKUP($A1000,'[1]Post consultation'!$A:$W,22,FALSE)</f>
        <v>0</v>
      </c>
      <c r="W1000" s="10">
        <f>VLOOKUP($A1000,'[1]Post consultation'!$A:$W,23,FALSE)</f>
        <v>0</v>
      </c>
    </row>
    <row r="1001" spans="1:23" x14ac:dyDescent="0.4">
      <c r="A1001" s="8" t="s">
        <v>1980</v>
      </c>
      <c r="B1001" s="9" t="s">
        <v>1981</v>
      </c>
      <c r="C1001" s="9" t="s">
        <v>54</v>
      </c>
      <c r="D1001" s="10" t="str">
        <f>VLOOKUP($A1001,'[1]Post consultation'!$A:$W,4,FALSE)</f>
        <v>✓</v>
      </c>
      <c r="E1001" s="10">
        <f>VLOOKUP($A1001,'[1]Post consultation'!$A:$W,5,FALSE)</f>
        <v>0</v>
      </c>
      <c r="F1001" s="10">
        <f>VLOOKUP($A1001,'[1]Post consultation'!$A:$W,6,FALSE)</f>
        <v>0</v>
      </c>
      <c r="G1001" s="10">
        <f>VLOOKUP($A1001,'[1]Post consultation'!$A:$W,7,FALSE)</f>
        <v>0</v>
      </c>
      <c r="H1001" s="10">
        <f>VLOOKUP($A1001,'[1]Post consultation'!$A:$W,8,FALSE)</f>
        <v>0</v>
      </c>
      <c r="I1001" s="10">
        <f>VLOOKUP($A1001,'[1]Post consultation'!$A:$W,9,FALSE)</f>
        <v>0</v>
      </c>
      <c r="J1001" s="10" t="str">
        <f>VLOOKUP($A1001,'[1]Post consultation'!$A:$W,10,FALSE)</f>
        <v>✓</v>
      </c>
      <c r="K1001" s="10">
        <f>VLOOKUP($A1001,'[1]Post consultation'!$A:$W,11,FALSE)</f>
        <v>0</v>
      </c>
      <c r="L1001" s="10" t="str">
        <f>VLOOKUP($A1001,'[1]Post consultation'!$A:$W,12,FALSE)</f>
        <v>✓</v>
      </c>
      <c r="M1001" s="10">
        <f>VLOOKUP($A1001,'[1]Post consultation'!$A:$W,13,FALSE)</f>
        <v>0</v>
      </c>
      <c r="N1001" s="10">
        <f>VLOOKUP($A1001,'[1]Post consultation'!$A:$W,14,FALSE)</f>
        <v>0</v>
      </c>
      <c r="O1001" s="10">
        <f>VLOOKUP($A1001,'[1]Post consultation'!$A:$W,15,FALSE)</f>
        <v>0</v>
      </c>
      <c r="P1001" s="10">
        <f>VLOOKUP($A1001,'[1]Post consultation'!$A:$W,16,FALSE)</f>
        <v>0</v>
      </c>
      <c r="Q1001" s="10" t="str">
        <f>VLOOKUP($A1001,'[1]Post consultation'!$A:$W,17,FALSE)</f>
        <v>✓</v>
      </c>
      <c r="R1001" s="10">
        <f>VLOOKUP($A1001,'[1]Post consultation'!$A:$W,18,FALSE)</f>
        <v>0</v>
      </c>
      <c r="S1001" s="10">
        <f>VLOOKUP($A1001,'[1]Post consultation'!$A:$W,19,FALSE)</f>
        <v>0</v>
      </c>
      <c r="T1001" s="10">
        <f>VLOOKUP($A1001,'[1]Post consultation'!$A:$W,20,FALSE)</f>
        <v>0</v>
      </c>
      <c r="U1001" s="10">
        <f>VLOOKUP($A1001,'[1]Post consultation'!$A:$W,21,FALSE)</f>
        <v>0</v>
      </c>
      <c r="V1001" s="10">
        <f>VLOOKUP($A1001,'[1]Post consultation'!$A:$W,22,FALSE)</f>
        <v>0</v>
      </c>
      <c r="W1001" s="10">
        <f>VLOOKUP($A1001,'[1]Post consultation'!$A:$W,23,FALSE)</f>
        <v>0</v>
      </c>
    </row>
    <row r="1002" spans="1:23" x14ac:dyDescent="0.4">
      <c r="A1002" s="8" t="s">
        <v>1982</v>
      </c>
      <c r="B1002" s="9" t="s">
        <v>1983</v>
      </c>
      <c r="C1002" s="9" t="s">
        <v>54</v>
      </c>
      <c r="D1002" s="10">
        <f>VLOOKUP($A1002,'[1]Post consultation'!$A:$W,4,FALSE)</f>
        <v>0</v>
      </c>
      <c r="E1002" s="10">
        <f>VLOOKUP($A1002,'[1]Post consultation'!$A:$W,5,FALSE)</f>
        <v>0</v>
      </c>
      <c r="F1002" s="10">
        <f>VLOOKUP($A1002,'[1]Post consultation'!$A:$W,6,FALSE)</f>
        <v>0</v>
      </c>
      <c r="G1002" s="10">
        <f>VLOOKUP($A1002,'[1]Post consultation'!$A:$W,7,FALSE)</f>
        <v>0</v>
      </c>
      <c r="H1002" s="10">
        <f>VLOOKUP($A1002,'[1]Post consultation'!$A:$W,8,FALSE)</f>
        <v>0</v>
      </c>
      <c r="I1002" s="10" t="str">
        <f>VLOOKUP($A1002,'[1]Post consultation'!$A:$W,9,FALSE)</f>
        <v>✓</v>
      </c>
      <c r="J1002" s="10" t="str">
        <f>VLOOKUP($A1002,'[1]Post consultation'!$A:$W,10,FALSE)</f>
        <v>✓</v>
      </c>
      <c r="K1002" s="10" t="str">
        <f>VLOOKUP($A1002,'[1]Post consultation'!$A:$W,11,FALSE)</f>
        <v>✓</v>
      </c>
      <c r="L1002" s="10" t="str">
        <f>VLOOKUP($A1002,'[1]Post consultation'!$A:$W,12,FALSE)</f>
        <v>✓</v>
      </c>
      <c r="M1002" s="10">
        <f>VLOOKUP($A1002,'[1]Post consultation'!$A:$W,13,FALSE)</f>
        <v>0</v>
      </c>
      <c r="N1002" s="10">
        <f>VLOOKUP($A1002,'[1]Post consultation'!$A:$W,14,FALSE)</f>
        <v>0</v>
      </c>
      <c r="O1002" s="10">
        <f>VLOOKUP($A1002,'[1]Post consultation'!$A:$W,15,FALSE)</f>
        <v>0</v>
      </c>
      <c r="P1002" s="10">
        <f>VLOOKUP($A1002,'[1]Post consultation'!$A:$W,16,FALSE)</f>
        <v>0</v>
      </c>
      <c r="Q1002" s="10" t="str">
        <f>VLOOKUP($A1002,'[1]Post consultation'!$A:$W,17,FALSE)</f>
        <v>✓</v>
      </c>
      <c r="R1002" s="10">
        <f>VLOOKUP($A1002,'[1]Post consultation'!$A:$W,18,FALSE)</f>
        <v>0</v>
      </c>
      <c r="S1002" s="10">
        <f>VLOOKUP($A1002,'[1]Post consultation'!$A:$W,19,FALSE)</f>
        <v>0</v>
      </c>
      <c r="T1002" s="10">
        <f>VLOOKUP($A1002,'[1]Post consultation'!$A:$W,20,FALSE)</f>
        <v>0</v>
      </c>
      <c r="U1002" s="10">
        <f>VLOOKUP($A1002,'[1]Post consultation'!$A:$W,21,FALSE)</f>
        <v>0</v>
      </c>
      <c r="V1002" s="10">
        <f>VLOOKUP($A1002,'[1]Post consultation'!$A:$W,22,FALSE)</f>
        <v>0</v>
      </c>
      <c r="W1002" s="10">
        <f>VLOOKUP($A1002,'[1]Post consultation'!$A:$W,23,FALSE)</f>
        <v>0</v>
      </c>
    </row>
    <row r="1003" spans="1:23" x14ac:dyDescent="0.4">
      <c r="A1003" s="8" t="s">
        <v>1984</v>
      </c>
      <c r="B1003" s="9" t="s">
        <v>315</v>
      </c>
      <c r="C1003" s="9" t="s">
        <v>54</v>
      </c>
      <c r="D1003" s="10" t="str">
        <f>VLOOKUP($A1003,'[1]Post consultation'!$A:$W,4,FALSE)</f>
        <v>✓</v>
      </c>
      <c r="E1003" s="10">
        <f>VLOOKUP($A1003,'[1]Post consultation'!$A:$W,5,FALSE)</f>
        <v>0</v>
      </c>
      <c r="F1003" s="10">
        <f>VLOOKUP($A1003,'[1]Post consultation'!$A:$W,6,FALSE)</f>
        <v>0</v>
      </c>
      <c r="G1003" s="10">
        <f>VLOOKUP($A1003,'[1]Post consultation'!$A:$W,7,FALSE)</f>
        <v>0</v>
      </c>
      <c r="H1003" s="10">
        <f>VLOOKUP($A1003,'[1]Post consultation'!$A:$W,8,FALSE)</f>
        <v>0</v>
      </c>
      <c r="I1003" s="10">
        <f>VLOOKUP($A1003,'[1]Post consultation'!$A:$W,9,FALSE)</f>
        <v>0</v>
      </c>
      <c r="J1003" s="10" t="str">
        <f>VLOOKUP($A1003,'[1]Post consultation'!$A:$W,10,FALSE)</f>
        <v>✓</v>
      </c>
      <c r="K1003" s="10" t="str">
        <f>VLOOKUP($A1003,'[1]Post consultation'!$A:$W,11,FALSE)</f>
        <v>✓</v>
      </c>
      <c r="L1003" s="10" t="str">
        <f>VLOOKUP($A1003,'[1]Post consultation'!$A:$W,12,FALSE)</f>
        <v>✓</v>
      </c>
      <c r="M1003" s="10">
        <f>VLOOKUP($A1003,'[1]Post consultation'!$A:$W,13,FALSE)</f>
        <v>0</v>
      </c>
      <c r="N1003" s="10" t="str">
        <f>VLOOKUP($A1003,'[1]Post consultation'!$A:$W,14,FALSE)</f>
        <v>✓</v>
      </c>
      <c r="O1003" s="10" t="str">
        <f>VLOOKUP($A1003,'[1]Post consultation'!$A:$W,15,FALSE)</f>
        <v>✓</v>
      </c>
      <c r="P1003" s="10">
        <f>VLOOKUP($A1003,'[1]Post consultation'!$A:$W,16,FALSE)</f>
        <v>0</v>
      </c>
      <c r="Q1003" s="10" t="str">
        <f>VLOOKUP($A1003,'[1]Post consultation'!$A:$W,17,FALSE)</f>
        <v>✓</v>
      </c>
      <c r="R1003" s="10">
        <f>VLOOKUP($A1003,'[1]Post consultation'!$A:$W,18,FALSE)</f>
        <v>0</v>
      </c>
      <c r="S1003" s="10">
        <f>VLOOKUP($A1003,'[1]Post consultation'!$A:$W,19,FALSE)</f>
        <v>0</v>
      </c>
      <c r="T1003" s="10">
        <f>VLOOKUP($A1003,'[1]Post consultation'!$A:$W,20,FALSE)</f>
        <v>0</v>
      </c>
      <c r="U1003" s="10">
        <f>VLOOKUP($A1003,'[1]Post consultation'!$A:$W,21,FALSE)</f>
        <v>0</v>
      </c>
      <c r="V1003" s="10">
        <f>VLOOKUP($A1003,'[1]Post consultation'!$A:$W,22,FALSE)</f>
        <v>0</v>
      </c>
      <c r="W1003" s="10">
        <f>VLOOKUP($A1003,'[1]Post consultation'!$A:$W,23,FALSE)</f>
        <v>0</v>
      </c>
    </row>
    <row r="1004" spans="1:23" x14ac:dyDescent="0.4">
      <c r="A1004" s="8" t="s">
        <v>1985</v>
      </c>
      <c r="B1004" s="9" t="s">
        <v>1986</v>
      </c>
      <c r="C1004" s="9" t="s">
        <v>54</v>
      </c>
      <c r="D1004" s="10" t="str">
        <f>VLOOKUP($A1004,'[1]Post consultation'!$A:$W,4,FALSE)</f>
        <v>✓</v>
      </c>
      <c r="E1004" s="10">
        <f>VLOOKUP($A1004,'[1]Post consultation'!$A:$W,5,FALSE)</f>
        <v>0</v>
      </c>
      <c r="F1004" s="10">
        <f>VLOOKUP($A1004,'[1]Post consultation'!$A:$W,6,FALSE)</f>
        <v>0</v>
      </c>
      <c r="G1004" s="10">
        <f>VLOOKUP($A1004,'[1]Post consultation'!$A:$W,7,FALSE)</f>
        <v>0</v>
      </c>
      <c r="H1004" s="10">
        <f>VLOOKUP($A1004,'[1]Post consultation'!$A:$W,8,FALSE)</f>
        <v>0</v>
      </c>
      <c r="I1004" s="10">
        <f>VLOOKUP($A1004,'[1]Post consultation'!$A:$W,9,FALSE)</f>
        <v>0</v>
      </c>
      <c r="J1004" s="10" t="str">
        <f>VLOOKUP($A1004,'[1]Post consultation'!$A:$W,10,FALSE)</f>
        <v>✓</v>
      </c>
      <c r="K1004" s="10" t="str">
        <f>VLOOKUP($A1004,'[1]Post consultation'!$A:$W,11,FALSE)</f>
        <v>✓</v>
      </c>
      <c r="L1004" s="10">
        <f>VLOOKUP($A1004,'[1]Post consultation'!$A:$W,12,FALSE)</f>
        <v>0</v>
      </c>
      <c r="M1004" s="10">
        <f>VLOOKUP($A1004,'[1]Post consultation'!$A:$W,13,FALSE)</f>
        <v>0</v>
      </c>
      <c r="N1004" s="10">
        <f>VLOOKUP($A1004,'[1]Post consultation'!$A:$W,14,FALSE)</f>
        <v>0</v>
      </c>
      <c r="O1004" s="10">
        <f>VLOOKUP($A1004,'[1]Post consultation'!$A:$W,15,FALSE)</f>
        <v>0</v>
      </c>
      <c r="P1004" s="10">
        <f>VLOOKUP($A1004,'[1]Post consultation'!$A:$W,16,FALSE)</f>
        <v>0</v>
      </c>
      <c r="Q1004" s="10">
        <f>VLOOKUP($A1004,'[1]Post consultation'!$A:$W,17,FALSE)</f>
        <v>0</v>
      </c>
      <c r="R1004" s="10" t="str">
        <f>VLOOKUP($A1004,'[1]Post consultation'!$A:$W,18,FALSE)</f>
        <v>✓</v>
      </c>
      <c r="S1004" s="10">
        <f>VLOOKUP($A1004,'[1]Post consultation'!$A:$W,19,FALSE)</f>
        <v>0</v>
      </c>
      <c r="T1004" s="10">
        <f>VLOOKUP($A1004,'[1]Post consultation'!$A:$W,20,FALSE)</f>
        <v>0</v>
      </c>
      <c r="U1004" s="10">
        <f>VLOOKUP($A1004,'[1]Post consultation'!$A:$W,21,FALSE)</f>
        <v>0</v>
      </c>
      <c r="V1004" s="10">
        <f>VLOOKUP($A1004,'[1]Post consultation'!$A:$W,22,FALSE)</f>
        <v>0</v>
      </c>
      <c r="W1004" s="10">
        <f>VLOOKUP($A1004,'[1]Post consultation'!$A:$W,23,FALSE)</f>
        <v>0</v>
      </c>
    </row>
    <row r="1005" spans="1:23" x14ac:dyDescent="0.4">
      <c r="A1005" s="8" t="s">
        <v>1987</v>
      </c>
      <c r="B1005" s="9" t="s">
        <v>1988</v>
      </c>
      <c r="C1005" s="9" t="s">
        <v>54</v>
      </c>
      <c r="D1005" s="10" t="str">
        <f>VLOOKUP($A1005,'[1]Post consultation'!$A:$W,4,FALSE)</f>
        <v>✓</v>
      </c>
      <c r="E1005" s="10">
        <f>VLOOKUP($A1005,'[1]Post consultation'!$A:$W,5,FALSE)</f>
        <v>0</v>
      </c>
      <c r="F1005" s="10">
        <f>VLOOKUP($A1005,'[1]Post consultation'!$A:$W,6,FALSE)</f>
        <v>0</v>
      </c>
      <c r="G1005" s="10">
        <f>VLOOKUP($A1005,'[1]Post consultation'!$A:$W,7,FALSE)</f>
        <v>0</v>
      </c>
      <c r="H1005" s="10">
        <f>VLOOKUP($A1005,'[1]Post consultation'!$A:$W,8,FALSE)</f>
        <v>0</v>
      </c>
      <c r="I1005" s="10">
        <f>VLOOKUP($A1005,'[1]Post consultation'!$A:$W,9,FALSE)</f>
        <v>0</v>
      </c>
      <c r="J1005" s="10" t="str">
        <f>VLOOKUP($A1005,'[1]Post consultation'!$A:$W,10,FALSE)</f>
        <v>✓</v>
      </c>
      <c r="K1005" s="10">
        <f>VLOOKUP($A1005,'[1]Post consultation'!$A:$W,11,FALSE)</f>
        <v>0</v>
      </c>
      <c r="L1005" s="10" t="str">
        <f>VLOOKUP($A1005,'[1]Post consultation'!$A:$W,12,FALSE)</f>
        <v>✓</v>
      </c>
      <c r="M1005" s="10">
        <f>VLOOKUP($A1005,'[1]Post consultation'!$A:$W,13,FALSE)</f>
        <v>0</v>
      </c>
      <c r="N1005" s="10">
        <f>VLOOKUP($A1005,'[1]Post consultation'!$A:$W,14,FALSE)</f>
        <v>0</v>
      </c>
      <c r="O1005" s="10">
        <f>VLOOKUP($A1005,'[1]Post consultation'!$A:$W,15,FALSE)</f>
        <v>0</v>
      </c>
      <c r="P1005" s="10">
        <f>VLOOKUP($A1005,'[1]Post consultation'!$A:$W,16,FALSE)</f>
        <v>0</v>
      </c>
      <c r="Q1005" s="10" t="str">
        <f>VLOOKUP($A1005,'[1]Post consultation'!$A:$W,17,FALSE)</f>
        <v>✓</v>
      </c>
      <c r="R1005" s="10">
        <f>VLOOKUP($A1005,'[1]Post consultation'!$A:$W,18,FALSE)</f>
        <v>0</v>
      </c>
      <c r="S1005" s="10">
        <f>VLOOKUP($A1005,'[1]Post consultation'!$A:$W,19,FALSE)</f>
        <v>0</v>
      </c>
      <c r="T1005" s="10">
        <f>VLOOKUP($A1005,'[1]Post consultation'!$A:$W,20,FALSE)</f>
        <v>0</v>
      </c>
      <c r="U1005" s="10">
        <f>VLOOKUP($A1005,'[1]Post consultation'!$A:$W,21,FALSE)</f>
        <v>0</v>
      </c>
      <c r="V1005" s="10">
        <f>VLOOKUP($A1005,'[1]Post consultation'!$A:$W,22,FALSE)</f>
        <v>0</v>
      </c>
      <c r="W1005" s="10">
        <f>VLOOKUP($A1005,'[1]Post consultation'!$A:$W,23,FALSE)</f>
        <v>0</v>
      </c>
    </row>
    <row r="1006" spans="1:23" x14ac:dyDescent="0.4">
      <c r="A1006" s="8" t="s">
        <v>1989</v>
      </c>
      <c r="B1006" s="9" t="s">
        <v>1990</v>
      </c>
      <c r="C1006" s="9" t="s">
        <v>1967</v>
      </c>
      <c r="D1006" s="10" t="str">
        <f>VLOOKUP($A1006,'[1]Post consultation'!$A:$W,4,FALSE)</f>
        <v>✓</v>
      </c>
      <c r="E1006" s="10">
        <f>VLOOKUP($A1006,'[1]Post consultation'!$A:$W,5,FALSE)</f>
        <v>0</v>
      </c>
      <c r="F1006" s="10">
        <f>VLOOKUP($A1006,'[1]Post consultation'!$A:$W,6,FALSE)</f>
        <v>0</v>
      </c>
      <c r="G1006" s="10">
        <f>VLOOKUP($A1006,'[1]Post consultation'!$A:$W,7,FALSE)</f>
        <v>0</v>
      </c>
      <c r="H1006" s="10">
        <f>VLOOKUP($A1006,'[1]Post consultation'!$A:$W,8,FALSE)</f>
        <v>0</v>
      </c>
      <c r="I1006" s="10" t="str">
        <f>VLOOKUP($A1006,'[1]Post consultation'!$A:$W,9,FALSE)</f>
        <v>✓</v>
      </c>
      <c r="J1006" s="10" t="str">
        <f>VLOOKUP($A1006,'[1]Post consultation'!$A:$W,10,FALSE)</f>
        <v>✓</v>
      </c>
      <c r="K1006" s="10" t="str">
        <f>VLOOKUP($A1006,'[1]Post consultation'!$A:$W,11,FALSE)</f>
        <v>✓</v>
      </c>
      <c r="L1006" s="10" t="str">
        <f>VLOOKUP($A1006,'[1]Post consultation'!$A:$W,12,FALSE)</f>
        <v>✓</v>
      </c>
      <c r="M1006" s="10">
        <f>VLOOKUP($A1006,'[1]Post consultation'!$A:$W,13,FALSE)</f>
        <v>0</v>
      </c>
      <c r="N1006" s="10">
        <f>VLOOKUP($A1006,'[1]Post consultation'!$A:$W,14,FALSE)</f>
        <v>0</v>
      </c>
      <c r="O1006" s="10">
        <f>VLOOKUP($A1006,'[1]Post consultation'!$A:$W,15,FALSE)</f>
        <v>0</v>
      </c>
      <c r="P1006" s="10">
        <f>VLOOKUP($A1006,'[1]Post consultation'!$A:$W,16,FALSE)</f>
        <v>0</v>
      </c>
      <c r="Q1006" s="10" t="str">
        <f>VLOOKUP($A1006,'[1]Post consultation'!$A:$W,17,FALSE)</f>
        <v>✓</v>
      </c>
      <c r="R1006" s="10" t="str">
        <f>VLOOKUP($A1006,'[1]Post consultation'!$A:$W,18,FALSE)</f>
        <v>✓</v>
      </c>
      <c r="S1006" s="10">
        <f>VLOOKUP($A1006,'[1]Post consultation'!$A:$W,19,FALSE)</f>
        <v>0</v>
      </c>
      <c r="T1006" s="10">
        <f>VLOOKUP($A1006,'[1]Post consultation'!$A:$W,20,FALSE)</f>
        <v>0</v>
      </c>
      <c r="U1006" s="10">
        <f>VLOOKUP($A1006,'[1]Post consultation'!$A:$W,21,FALSE)</f>
        <v>0</v>
      </c>
      <c r="V1006" s="10">
        <f>VLOOKUP($A1006,'[1]Post consultation'!$A:$W,22,FALSE)</f>
        <v>0</v>
      </c>
      <c r="W1006" s="10">
        <f>VLOOKUP($A1006,'[1]Post consultation'!$A:$W,23,FALSE)</f>
        <v>0</v>
      </c>
    </row>
    <row r="1007" spans="1:23" x14ac:dyDescent="0.4">
      <c r="A1007" s="8" t="s">
        <v>1991</v>
      </c>
      <c r="B1007" s="9" t="s">
        <v>706</v>
      </c>
      <c r="C1007" s="9" t="s">
        <v>54</v>
      </c>
      <c r="D1007" s="10" t="str">
        <f>VLOOKUP($A1007,'[1]Post consultation'!$A:$W,4,FALSE)</f>
        <v>✓</v>
      </c>
      <c r="E1007" s="10">
        <f>VLOOKUP($A1007,'[1]Post consultation'!$A:$W,5,FALSE)</f>
        <v>0</v>
      </c>
      <c r="F1007" s="10">
        <f>VLOOKUP($A1007,'[1]Post consultation'!$A:$W,6,FALSE)</f>
        <v>0</v>
      </c>
      <c r="G1007" s="10">
        <f>VLOOKUP($A1007,'[1]Post consultation'!$A:$W,7,FALSE)</f>
        <v>0</v>
      </c>
      <c r="H1007" s="10">
        <f>VLOOKUP($A1007,'[1]Post consultation'!$A:$W,8,FALSE)</f>
        <v>0</v>
      </c>
      <c r="I1007" s="10">
        <f>VLOOKUP($A1007,'[1]Post consultation'!$A:$W,9,FALSE)</f>
        <v>0</v>
      </c>
      <c r="J1007" s="10" t="str">
        <f>VLOOKUP($A1007,'[1]Post consultation'!$A:$W,10,FALSE)</f>
        <v>✓</v>
      </c>
      <c r="K1007" s="10" t="str">
        <f>VLOOKUP($A1007,'[1]Post consultation'!$A:$W,11,FALSE)</f>
        <v>✓</v>
      </c>
      <c r="L1007" s="10" t="str">
        <f>VLOOKUP($A1007,'[1]Post consultation'!$A:$W,12,FALSE)</f>
        <v>✓</v>
      </c>
      <c r="M1007" s="10">
        <f>VLOOKUP($A1007,'[1]Post consultation'!$A:$W,13,FALSE)</f>
        <v>0</v>
      </c>
      <c r="N1007" s="10" t="str">
        <f>VLOOKUP($A1007,'[1]Post consultation'!$A:$W,14,FALSE)</f>
        <v>✓</v>
      </c>
      <c r="O1007" s="10" t="str">
        <f>VLOOKUP($A1007,'[1]Post consultation'!$A:$W,15,FALSE)</f>
        <v>✓</v>
      </c>
      <c r="P1007" s="10">
        <f>VLOOKUP($A1007,'[1]Post consultation'!$A:$W,16,FALSE)</f>
        <v>0</v>
      </c>
      <c r="Q1007" s="10" t="str">
        <f>VLOOKUP($A1007,'[1]Post consultation'!$A:$W,17,FALSE)</f>
        <v>✓</v>
      </c>
      <c r="R1007" s="10">
        <f>VLOOKUP($A1007,'[1]Post consultation'!$A:$W,18,FALSE)</f>
        <v>0</v>
      </c>
      <c r="S1007" s="10">
        <f>VLOOKUP($A1007,'[1]Post consultation'!$A:$W,19,FALSE)</f>
        <v>0</v>
      </c>
      <c r="T1007" s="10">
        <f>VLOOKUP($A1007,'[1]Post consultation'!$A:$W,20,FALSE)</f>
        <v>0</v>
      </c>
      <c r="U1007" s="10">
        <f>VLOOKUP($A1007,'[1]Post consultation'!$A:$W,21,FALSE)</f>
        <v>0</v>
      </c>
      <c r="V1007" s="10">
        <f>VLOOKUP($A1007,'[1]Post consultation'!$A:$W,22,FALSE)</f>
        <v>0</v>
      </c>
      <c r="W1007" s="10">
        <f>VLOOKUP($A1007,'[1]Post consultation'!$A:$W,23,FALSE)</f>
        <v>0</v>
      </c>
    </row>
    <row r="1008" spans="1:23" x14ac:dyDescent="0.4">
      <c r="A1008" s="8" t="s">
        <v>1992</v>
      </c>
      <c r="B1008" s="9" t="s">
        <v>1993</v>
      </c>
      <c r="C1008" s="9" t="s">
        <v>54</v>
      </c>
      <c r="D1008" s="10" t="str">
        <f>VLOOKUP($A1008,'[1]Post consultation'!$A:$W,4,FALSE)</f>
        <v>✓</v>
      </c>
      <c r="E1008" s="10">
        <f>VLOOKUP($A1008,'[1]Post consultation'!$A:$W,5,FALSE)</f>
        <v>0</v>
      </c>
      <c r="F1008" s="10">
        <f>VLOOKUP($A1008,'[1]Post consultation'!$A:$W,6,FALSE)</f>
        <v>0</v>
      </c>
      <c r="G1008" s="10">
        <f>VLOOKUP($A1008,'[1]Post consultation'!$A:$W,7,FALSE)</f>
        <v>0</v>
      </c>
      <c r="H1008" s="10">
        <f>VLOOKUP($A1008,'[1]Post consultation'!$A:$W,8,FALSE)</f>
        <v>0</v>
      </c>
      <c r="I1008" s="10">
        <f>VLOOKUP($A1008,'[1]Post consultation'!$A:$W,9,FALSE)</f>
        <v>0</v>
      </c>
      <c r="J1008" s="10" t="str">
        <f>VLOOKUP($A1008,'[1]Post consultation'!$A:$W,10,FALSE)</f>
        <v>✓</v>
      </c>
      <c r="K1008" s="10" t="str">
        <f>VLOOKUP($A1008,'[1]Post consultation'!$A:$W,11,FALSE)</f>
        <v>✓</v>
      </c>
      <c r="L1008" s="10" t="str">
        <f>VLOOKUP($A1008,'[1]Post consultation'!$A:$W,12,FALSE)</f>
        <v>✓</v>
      </c>
      <c r="M1008" s="10">
        <f>VLOOKUP($A1008,'[1]Post consultation'!$A:$W,13,FALSE)</f>
        <v>0</v>
      </c>
      <c r="N1008" s="10" t="str">
        <f>VLOOKUP($A1008,'[1]Post consultation'!$A:$W,14,FALSE)</f>
        <v>✓</v>
      </c>
      <c r="O1008" s="10" t="str">
        <f>VLOOKUP($A1008,'[1]Post consultation'!$A:$W,15,FALSE)</f>
        <v>✓</v>
      </c>
      <c r="P1008" s="10">
        <f>VLOOKUP($A1008,'[1]Post consultation'!$A:$W,16,FALSE)</f>
        <v>0</v>
      </c>
      <c r="Q1008" s="10" t="str">
        <f>VLOOKUP($A1008,'[1]Post consultation'!$A:$W,17,FALSE)</f>
        <v>✓</v>
      </c>
      <c r="R1008" s="10">
        <f>VLOOKUP($A1008,'[1]Post consultation'!$A:$W,18,FALSE)</f>
        <v>0</v>
      </c>
      <c r="S1008" s="10">
        <f>VLOOKUP($A1008,'[1]Post consultation'!$A:$W,19,FALSE)</f>
        <v>0</v>
      </c>
      <c r="T1008" s="10">
        <f>VLOOKUP($A1008,'[1]Post consultation'!$A:$W,20,FALSE)</f>
        <v>0</v>
      </c>
      <c r="U1008" s="10">
        <f>VLOOKUP($A1008,'[1]Post consultation'!$A:$W,21,FALSE)</f>
        <v>0</v>
      </c>
      <c r="V1008" s="10">
        <f>VLOOKUP($A1008,'[1]Post consultation'!$A:$W,22,FALSE)</f>
        <v>0</v>
      </c>
      <c r="W1008" s="10">
        <f>VLOOKUP($A1008,'[1]Post consultation'!$A:$W,23,FALSE)</f>
        <v>0</v>
      </c>
    </row>
    <row r="1009" spans="1:23" x14ac:dyDescent="0.4">
      <c r="A1009" s="8" t="s">
        <v>1994</v>
      </c>
      <c r="B1009" s="9" t="s">
        <v>1995</v>
      </c>
      <c r="C1009" s="9" t="s">
        <v>54</v>
      </c>
      <c r="D1009" s="10" t="str">
        <f>VLOOKUP($A1009,'[1]Post consultation'!$A:$W,4,FALSE)</f>
        <v>✓</v>
      </c>
      <c r="E1009" s="10">
        <f>VLOOKUP($A1009,'[1]Post consultation'!$A:$W,5,FALSE)</f>
        <v>0</v>
      </c>
      <c r="F1009" s="10">
        <f>VLOOKUP($A1009,'[1]Post consultation'!$A:$W,6,FALSE)</f>
        <v>0</v>
      </c>
      <c r="G1009" s="10">
        <f>VLOOKUP($A1009,'[1]Post consultation'!$A:$W,7,FALSE)</f>
        <v>0</v>
      </c>
      <c r="H1009" s="10">
        <f>VLOOKUP($A1009,'[1]Post consultation'!$A:$W,8,FALSE)</f>
        <v>0</v>
      </c>
      <c r="I1009" s="10">
        <f>VLOOKUP($A1009,'[1]Post consultation'!$A:$W,9,FALSE)</f>
        <v>0</v>
      </c>
      <c r="J1009" s="10" t="str">
        <f>VLOOKUP($A1009,'[1]Post consultation'!$A:$W,10,FALSE)</f>
        <v>✓</v>
      </c>
      <c r="K1009" s="10" t="str">
        <f>VLOOKUP($A1009,'[1]Post consultation'!$A:$W,11,FALSE)</f>
        <v>✓</v>
      </c>
      <c r="L1009" s="10" t="str">
        <f>VLOOKUP($A1009,'[1]Post consultation'!$A:$W,12,FALSE)</f>
        <v>✓</v>
      </c>
      <c r="M1009" s="10">
        <f>VLOOKUP($A1009,'[1]Post consultation'!$A:$W,13,FALSE)</f>
        <v>0</v>
      </c>
      <c r="N1009" s="10" t="str">
        <f>VLOOKUP($A1009,'[1]Post consultation'!$A:$W,14,FALSE)</f>
        <v>✓</v>
      </c>
      <c r="O1009" s="10">
        <f>VLOOKUP($A1009,'[1]Post consultation'!$A:$W,15,FALSE)</f>
        <v>0</v>
      </c>
      <c r="P1009" s="10">
        <f>VLOOKUP($A1009,'[1]Post consultation'!$A:$W,16,FALSE)</f>
        <v>0</v>
      </c>
      <c r="Q1009" s="10" t="str">
        <f>VLOOKUP($A1009,'[1]Post consultation'!$A:$W,17,FALSE)</f>
        <v>✓</v>
      </c>
      <c r="R1009" s="10">
        <f>VLOOKUP($A1009,'[1]Post consultation'!$A:$W,18,FALSE)</f>
        <v>0</v>
      </c>
      <c r="S1009" s="10">
        <f>VLOOKUP($A1009,'[1]Post consultation'!$A:$W,19,FALSE)</f>
        <v>0</v>
      </c>
      <c r="T1009" s="10">
        <f>VLOOKUP($A1009,'[1]Post consultation'!$A:$W,20,FALSE)</f>
        <v>0</v>
      </c>
      <c r="U1009" s="10">
        <f>VLOOKUP($A1009,'[1]Post consultation'!$A:$W,21,FALSE)</f>
        <v>0</v>
      </c>
      <c r="V1009" s="10">
        <f>VLOOKUP($A1009,'[1]Post consultation'!$A:$W,22,FALSE)</f>
        <v>0</v>
      </c>
      <c r="W1009" s="10">
        <f>VLOOKUP($A1009,'[1]Post consultation'!$A:$W,23,FALSE)</f>
        <v>0</v>
      </c>
    </row>
    <row r="1010" spans="1:23" x14ac:dyDescent="0.4">
      <c r="A1010" s="8" t="s">
        <v>1996</v>
      </c>
      <c r="B1010" s="9" t="s">
        <v>1997</v>
      </c>
      <c r="C1010" s="9" t="s">
        <v>54</v>
      </c>
      <c r="D1010" s="10" t="str">
        <f>VLOOKUP($A1010,'[1]Post consultation'!$A:$W,4,FALSE)</f>
        <v>✓</v>
      </c>
      <c r="E1010" s="10">
        <f>VLOOKUP($A1010,'[1]Post consultation'!$A:$W,5,FALSE)</f>
        <v>0</v>
      </c>
      <c r="F1010" s="10">
        <f>VLOOKUP($A1010,'[1]Post consultation'!$A:$W,6,FALSE)</f>
        <v>0</v>
      </c>
      <c r="G1010" s="10">
        <f>VLOOKUP($A1010,'[1]Post consultation'!$A:$W,7,FALSE)</f>
        <v>0</v>
      </c>
      <c r="H1010" s="10">
        <f>VLOOKUP($A1010,'[1]Post consultation'!$A:$W,8,FALSE)</f>
        <v>0</v>
      </c>
      <c r="I1010" s="10">
        <f>VLOOKUP($A1010,'[1]Post consultation'!$A:$W,9,FALSE)</f>
        <v>0</v>
      </c>
      <c r="J1010" s="10" t="str">
        <f>VLOOKUP($A1010,'[1]Post consultation'!$A:$W,10,FALSE)</f>
        <v>✓</v>
      </c>
      <c r="K1010" s="10" t="str">
        <f>VLOOKUP($A1010,'[1]Post consultation'!$A:$W,11,FALSE)</f>
        <v>✓</v>
      </c>
      <c r="L1010" s="10" t="str">
        <f>VLOOKUP($A1010,'[1]Post consultation'!$A:$W,12,FALSE)</f>
        <v>✓</v>
      </c>
      <c r="M1010" s="10">
        <f>VLOOKUP($A1010,'[1]Post consultation'!$A:$W,13,FALSE)</f>
        <v>0</v>
      </c>
      <c r="N1010" s="10" t="str">
        <f>VLOOKUP($A1010,'[1]Post consultation'!$A:$W,14,FALSE)</f>
        <v>✓</v>
      </c>
      <c r="O1010" s="10" t="str">
        <f>VLOOKUP($A1010,'[1]Post consultation'!$A:$W,15,FALSE)</f>
        <v>✓</v>
      </c>
      <c r="P1010" s="10">
        <f>VLOOKUP($A1010,'[1]Post consultation'!$A:$W,16,FALSE)</f>
        <v>0</v>
      </c>
      <c r="Q1010" s="10" t="str">
        <f>VLOOKUP($A1010,'[1]Post consultation'!$A:$W,17,FALSE)</f>
        <v>✓</v>
      </c>
      <c r="R1010" s="10">
        <f>VLOOKUP($A1010,'[1]Post consultation'!$A:$W,18,FALSE)</f>
        <v>0</v>
      </c>
      <c r="S1010" s="10">
        <f>VLOOKUP($A1010,'[1]Post consultation'!$A:$W,19,FALSE)</f>
        <v>0</v>
      </c>
      <c r="T1010" s="10">
        <f>VLOOKUP($A1010,'[1]Post consultation'!$A:$W,20,FALSE)</f>
        <v>0</v>
      </c>
      <c r="U1010" s="10">
        <f>VLOOKUP($A1010,'[1]Post consultation'!$A:$W,21,FALSE)</f>
        <v>0</v>
      </c>
      <c r="V1010" s="10">
        <f>VLOOKUP($A1010,'[1]Post consultation'!$A:$W,22,FALSE)</f>
        <v>0</v>
      </c>
      <c r="W1010" s="10">
        <f>VLOOKUP($A1010,'[1]Post consultation'!$A:$W,23,FALSE)</f>
        <v>0</v>
      </c>
    </row>
    <row r="1011" spans="1:23" x14ac:dyDescent="0.4">
      <c r="A1011" s="8" t="s">
        <v>1998</v>
      </c>
      <c r="B1011" s="9" t="s">
        <v>328</v>
      </c>
      <c r="C1011" s="9" t="s">
        <v>54</v>
      </c>
      <c r="D1011" s="10" t="str">
        <f>VLOOKUP($A1011,'[1]Post consultation'!$A:$W,4,FALSE)</f>
        <v>✓</v>
      </c>
      <c r="E1011" s="10">
        <f>VLOOKUP($A1011,'[1]Post consultation'!$A:$W,5,FALSE)</f>
        <v>0</v>
      </c>
      <c r="F1011" s="10">
        <f>VLOOKUP($A1011,'[1]Post consultation'!$A:$W,6,FALSE)</f>
        <v>0</v>
      </c>
      <c r="G1011" s="10">
        <f>VLOOKUP($A1011,'[1]Post consultation'!$A:$W,7,FALSE)</f>
        <v>0</v>
      </c>
      <c r="H1011" s="10">
        <f>VLOOKUP($A1011,'[1]Post consultation'!$A:$W,8,FALSE)</f>
        <v>0</v>
      </c>
      <c r="I1011" s="10">
        <f>VLOOKUP($A1011,'[1]Post consultation'!$A:$W,9,FALSE)</f>
        <v>0</v>
      </c>
      <c r="J1011" s="10" t="str">
        <f>VLOOKUP($A1011,'[1]Post consultation'!$A:$W,10,FALSE)</f>
        <v>✓</v>
      </c>
      <c r="K1011" s="10">
        <f>VLOOKUP($A1011,'[1]Post consultation'!$A:$W,11,FALSE)</f>
        <v>0</v>
      </c>
      <c r="L1011" s="10" t="str">
        <f>VLOOKUP($A1011,'[1]Post consultation'!$A:$W,12,FALSE)</f>
        <v>✓</v>
      </c>
      <c r="M1011" s="10">
        <f>VLOOKUP($A1011,'[1]Post consultation'!$A:$W,13,FALSE)</f>
        <v>0</v>
      </c>
      <c r="N1011" s="10">
        <f>VLOOKUP($A1011,'[1]Post consultation'!$A:$W,14,FALSE)</f>
        <v>0</v>
      </c>
      <c r="O1011" s="10">
        <f>VLOOKUP($A1011,'[1]Post consultation'!$A:$W,15,FALSE)</f>
        <v>0</v>
      </c>
      <c r="P1011" s="10">
        <f>VLOOKUP($A1011,'[1]Post consultation'!$A:$W,16,FALSE)</f>
        <v>0</v>
      </c>
      <c r="Q1011" s="10" t="str">
        <f>VLOOKUP($A1011,'[1]Post consultation'!$A:$W,17,FALSE)</f>
        <v>✓</v>
      </c>
      <c r="R1011" s="10">
        <f>VLOOKUP($A1011,'[1]Post consultation'!$A:$W,18,FALSE)</f>
        <v>0</v>
      </c>
      <c r="S1011" s="10">
        <f>VLOOKUP($A1011,'[1]Post consultation'!$A:$W,19,FALSE)</f>
        <v>0</v>
      </c>
      <c r="T1011" s="10">
        <f>VLOOKUP($A1011,'[1]Post consultation'!$A:$W,20,FALSE)</f>
        <v>0</v>
      </c>
      <c r="U1011" s="10">
        <f>VLOOKUP($A1011,'[1]Post consultation'!$A:$W,21,FALSE)</f>
        <v>0</v>
      </c>
      <c r="V1011" s="10">
        <f>VLOOKUP($A1011,'[1]Post consultation'!$A:$W,22,FALSE)</f>
        <v>0</v>
      </c>
      <c r="W1011" s="10">
        <f>VLOOKUP($A1011,'[1]Post consultation'!$A:$W,23,FALSE)</f>
        <v>0</v>
      </c>
    </row>
    <row r="1012" spans="1:23" x14ac:dyDescent="0.4">
      <c r="A1012" s="8" t="s">
        <v>1999</v>
      </c>
      <c r="B1012" s="9" t="s">
        <v>2000</v>
      </c>
      <c r="C1012" s="9" t="s">
        <v>54</v>
      </c>
      <c r="D1012" s="10" t="str">
        <f>VLOOKUP($A1012,'[1]Post consultation'!$A:$W,4,FALSE)</f>
        <v>✓</v>
      </c>
      <c r="E1012" s="10">
        <f>VLOOKUP($A1012,'[1]Post consultation'!$A:$W,5,FALSE)</f>
        <v>0</v>
      </c>
      <c r="F1012" s="10">
        <f>VLOOKUP($A1012,'[1]Post consultation'!$A:$W,6,FALSE)</f>
        <v>0</v>
      </c>
      <c r="G1012" s="10">
        <f>VLOOKUP($A1012,'[1]Post consultation'!$A:$W,7,FALSE)</f>
        <v>0</v>
      </c>
      <c r="H1012" s="10">
        <f>VLOOKUP($A1012,'[1]Post consultation'!$A:$W,8,FALSE)</f>
        <v>0</v>
      </c>
      <c r="I1012" s="10">
        <f>VLOOKUP($A1012,'[1]Post consultation'!$A:$W,9,FALSE)</f>
        <v>0</v>
      </c>
      <c r="J1012" s="10" t="str">
        <f>VLOOKUP($A1012,'[1]Post consultation'!$A:$W,10,FALSE)</f>
        <v>✓</v>
      </c>
      <c r="K1012" s="10" t="str">
        <f>VLOOKUP($A1012,'[1]Post consultation'!$A:$W,11,FALSE)</f>
        <v>✓</v>
      </c>
      <c r="L1012" s="10" t="str">
        <f>VLOOKUP($A1012,'[1]Post consultation'!$A:$W,12,FALSE)</f>
        <v>✓</v>
      </c>
      <c r="M1012" s="10">
        <f>VLOOKUP($A1012,'[1]Post consultation'!$A:$W,13,FALSE)</f>
        <v>0</v>
      </c>
      <c r="N1012" s="10" t="str">
        <f>VLOOKUP($A1012,'[1]Post consultation'!$A:$W,14,FALSE)</f>
        <v>✓</v>
      </c>
      <c r="O1012" s="10">
        <f>VLOOKUP($A1012,'[1]Post consultation'!$A:$W,15,FALSE)</f>
        <v>0</v>
      </c>
      <c r="P1012" s="10">
        <f>VLOOKUP($A1012,'[1]Post consultation'!$A:$W,16,FALSE)</f>
        <v>0</v>
      </c>
      <c r="Q1012" s="10" t="str">
        <f>VLOOKUP($A1012,'[1]Post consultation'!$A:$W,17,FALSE)</f>
        <v>✓</v>
      </c>
      <c r="R1012" s="10">
        <f>VLOOKUP($A1012,'[1]Post consultation'!$A:$W,18,FALSE)</f>
        <v>0</v>
      </c>
      <c r="S1012" s="10">
        <f>VLOOKUP($A1012,'[1]Post consultation'!$A:$W,19,FALSE)</f>
        <v>0</v>
      </c>
      <c r="T1012" s="10">
        <f>VLOOKUP($A1012,'[1]Post consultation'!$A:$W,20,FALSE)</f>
        <v>0</v>
      </c>
      <c r="U1012" s="10">
        <f>VLOOKUP($A1012,'[1]Post consultation'!$A:$W,21,FALSE)</f>
        <v>0</v>
      </c>
      <c r="V1012" s="10">
        <f>VLOOKUP($A1012,'[1]Post consultation'!$A:$W,22,FALSE)</f>
        <v>0</v>
      </c>
      <c r="W1012" s="10">
        <f>VLOOKUP($A1012,'[1]Post consultation'!$A:$W,23,FALSE)</f>
        <v>0</v>
      </c>
    </row>
    <row r="1013" spans="1:23" x14ac:dyDescent="0.4">
      <c r="A1013" s="8" t="s">
        <v>2001</v>
      </c>
      <c r="B1013" s="9" t="s">
        <v>2002</v>
      </c>
      <c r="C1013" s="9" t="s">
        <v>54</v>
      </c>
      <c r="D1013" s="10" t="str">
        <f>VLOOKUP($A1013,'[1]Post consultation'!$A:$W,4,FALSE)</f>
        <v>✓</v>
      </c>
      <c r="E1013" s="10">
        <f>VLOOKUP($A1013,'[1]Post consultation'!$A:$W,5,FALSE)</f>
        <v>0</v>
      </c>
      <c r="F1013" s="10">
        <f>VLOOKUP($A1013,'[1]Post consultation'!$A:$W,6,FALSE)</f>
        <v>0</v>
      </c>
      <c r="G1013" s="10">
        <f>VLOOKUP($A1013,'[1]Post consultation'!$A:$W,7,FALSE)</f>
        <v>0</v>
      </c>
      <c r="H1013" s="10">
        <f>VLOOKUP($A1013,'[1]Post consultation'!$A:$W,8,FALSE)</f>
        <v>0</v>
      </c>
      <c r="I1013" s="10">
        <f>VLOOKUP($A1013,'[1]Post consultation'!$A:$W,9,FALSE)</f>
        <v>0</v>
      </c>
      <c r="J1013" s="10" t="str">
        <f>VLOOKUP($A1013,'[1]Post consultation'!$A:$W,10,FALSE)</f>
        <v>✓</v>
      </c>
      <c r="K1013" s="10" t="str">
        <f>VLOOKUP($A1013,'[1]Post consultation'!$A:$W,11,FALSE)</f>
        <v>✓</v>
      </c>
      <c r="L1013" s="10" t="str">
        <f>VLOOKUP($A1013,'[1]Post consultation'!$A:$W,12,FALSE)</f>
        <v>✓</v>
      </c>
      <c r="M1013" s="10">
        <f>VLOOKUP($A1013,'[1]Post consultation'!$A:$W,13,FALSE)</f>
        <v>0</v>
      </c>
      <c r="N1013" s="10">
        <f>VLOOKUP($A1013,'[1]Post consultation'!$A:$W,14,FALSE)</f>
        <v>0</v>
      </c>
      <c r="O1013" s="10">
        <f>VLOOKUP($A1013,'[1]Post consultation'!$A:$W,15,FALSE)</f>
        <v>0</v>
      </c>
      <c r="P1013" s="10">
        <f>VLOOKUP($A1013,'[1]Post consultation'!$A:$W,16,FALSE)</f>
        <v>0</v>
      </c>
      <c r="Q1013" s="10" t="str">
        <f>VLOOKUP($A1013,'[1]Post consultation'!$A:$W,17,FALSE)</f>
        <v>✓</v>
      </c>
      <c r="R1013" s="10" t="str">
        <f>VLOOKUP($A1013,'[1]Post consultation'!$A:$W,18,FALSE)</f>
        <v>✓</v>
      </c>
      <c r="S1013" s="10">
        <f>VLOOKUP($A1013,'[1]Post consultation'!$A:$W,19,FALSE)</f>
        <v>0</v>
      </c>
      <c r="T1013" s="10">
        <f>VLOOKUP($A1013,'[1]Post consultation'!$A:$W,20,FALSE)</f>
        <v>0</v>
      </c>
      <c r="U1013" s="10">
        <f>VLOOKUP($A1013,'[1]Post consultation'!$A:$W,21,FALSE)</f>
        <v>0</v>
      </c>
      <c r="V1013" s="10">
        <f>VLOOKUP($A1013,'[1]Post consultation'!$A:$W,22,FALSE)</f>
        <v>0</v>
      </c>
      <c r="W1013" s="10">
        <f>VLOOKUP($A1013,'[1]Post consultation'!$A:$W,23,FALSE)</f>
        <v>0</v>
      </c>
    </row>
    <row r="1014" spans="1:23" x14ac:dyDescent="0.4">
      <c r="A1014" s="8" t="s">
        <v>2003</v>
      </c>
      <c r="B1014" s="9" t="s">
        <v>2004</v>
      </c>
      <c r="C1014" s="9" t="s">
        <v>54</v>
      </c>
      <c r="D1014" s="10" t="str">
        <f>VLOOKUP($A1014,'[1]Post consultation'!$A:$W,4,FALSE)</f>
        <v>✓</v>
      </c>
      <c r="E1014" s="10">
        <f>VLOOKUP($A1014,'[1]Post consultation'!$A:$W,5,FALSE)</f>
        <v>0</v>
      </c>
      <c r="F1014" s="10">
        <f>VLOOKUP($A1014,'[1]Post consultation'!$A:$W,6,FALSE)</f>
        <v>0</v>
      </c>
      <c r="G1014" s="10">
        <f>VLOOKUP($A1014,'[1]Post consultation'!$A:$W,7,FALSE)</f>
        <v>0</v>
      </c>
      <c r="H1014" s="10">
        <f>VLOOKUP($A1014,'[1]Post consultation'!$A:$W,8,FALSE)</f>
        <v>0</v>
      </c>
      <c r="I1014" s="10">
        <f>VLOOKUP($A1014,'[1]Post consultation'!$A:$W,9,FALSE)</f>
        <v>0</v>
      </c>
      <c r="J1014" s="10" t="str">
        <f>VLOOKUP($A1014,'[1]Post consultation'!$A:$W,10,FALSE)</f>
        <v>✓</v>
      </c>
      <c r="K1014" s="10">
        <f>VLOOKUP($A1014,'[1]Post consultation'!$A:$W,11,FALSE)</f>
        <v>0</v>
      </c>
      <c r="L1014" s="10" t="str">
        <f>VLOOKUP($A1014,'[1]Post consultation'!$A:$W,12,FALSE)</f>
        <v>✓</v>
      </c>
      <c r="M1014" s="10">
        <f>VLOOKUP($A1014,'[1]Post consultation'!$A:$W,13,FALSE)</f>
        <v>0</v>
      </c>
      <c r="N1014" s="10">
        <f>VLOOKUP($A1014,'[1]Post consultation'!$A:$W,14,FALSE)</f>
        <v>0</v>
      </c>
      <c r="O1014" s="10">
        <f>VLOOKUP($A1014,'[1]Post consultation'!$A:$W,15,FALSE)</f>
        <v>0</v>
      </c>
      <c r="P1014" s="10">
        <f>VLOOKUP($A1014,'[1]Post consultation'!$A:$W,16,FALSE)</f>
        <v>0</v>
      </c>
      <c r="Q1014" s="10" t="str">
        <f>VLOOKUP($A1014,'[1]Post consultation'!$A:$W,17,FALSE)</f>
        <v>✓</v>
      </c>
      <c r="R1014" s="10">
        <f>VLOOKUP($A1014,'[1]Post consultation'!$A:$W,18,FALSE)</f>
        <v>0</v>
      </c>
      <c r="S1014" s="10">
        <f>VLOOKUP($A1014,'[1]Post consultation'!$A:$W,19,FALSE)</f>
        <v>0</v>
      </c>
      <c r="T1014" s="10">
        <f>VLOOKUP($A1014,'[1]Post consultation'!$A:$W,20,FALSE)</f>
        <v>0</v>
      </c>
      <c r="U1014" s="10">
        <f>VLOOKUP($A1014,'[1]Post consultation'!$A:$W,21,FALSE)</f>
        <v>0</v>
      </c>
      <c r="V1014" s="10">
        <f>VLOOKUP($A1014,'[1]Post consultation'!$A:$W,22,FALSE)</f>
        <v>0</v>
      </c>
      <c r="W1014" s="10">
        <f>VLOOKUP($A1014,'[1]Post consultation'!$A:$W,23,FALSE)</f>
        <v>0</v>
      </c>
    </row>
    <row r="1015" spans="1:23" x14ac:dyDescent="0.4">
      <c r="A1015" s="8" t="s">
        <v>2005</v>
      </c>
      <c r="B1015" s="9" t="s">
        <v>2006</v>
      </c>
      <c r="C1015" s="9" t="s">
        <v>54</v>
      </c>
      <c r="D1015" s="10" t="str">
        <f>VLOOKUP($A1015,'[1]Post consultation'!$A:$W,4,FALSE)</f>
        <v>✓</v>
      </c>
      <c r="E1015" s="10">
        <f>VLOOKUP($A1015,'[1]Post consultation'!$A:$W,5,FALSE)</f>
        <v>0</v>
      </c>
      <c r="F1015" s="10">
        <f>VLOOKUP($A1015,'[1]Post consultation'!$A:$W,6,FALSE)</f>
        <v>0</v>
      </c>
      <c r="G1015" s="10">
        <f>VLOOKUP($A1015,'[1]Post consultation'!$A:$W,7,FALSE)</f>
        <v>0</v>
      </c>
      <c r="H1015" s="10">
        <f>VLOOKUP($A1015,'[1]Post consultation'!$A:$W,8,FALSE)</f>
        <v>0</v>
      </c>
      <c r="I1015" s="10">
        <f>VLOOKUP($A1015,'[1]Post consultation'!$A:$W,9,FALSE)</f>
        <v>0</v>
      </c>
      <c r="J1015" s="10" t="str">
        <f>VLOOKUP($A1015,'[1]Post consultation'!$A:$W,10,FALSE)</f>
        <v>✓</v>
      </c>
      <c r="K1015" s="10">
        <f>VLOOKUP($A1015,'[1]Post consultation'!$A:$W,11,FALSE)</f>
        <v>0</v>
      </c>
      <c r="L1015" s="10" t="str">
        <f>VLOOKUP($A1015,'[1]Post consultation'!$A:$W,12,FALSE)</f>
        <v>✓</v>
      </c>
      <c r="M1015" s="10">
        <f>VLOOKUP($A1015,'[1]Post consultation'!$A:$W,13,FALSE)</f>
        <v>0</v>
      </c>
      <c r="N1015" s="10">
        <f>VLOOKUP($A1015,'[1]Post consultation'!$A:$W,14,FALSE)</f>
        <v>0</v>
      </c>
      <c r="O1015" s="10">
        <f>VLOOKUP($A1015,'[1]Post consultation'!$A:$W,15,FALSE)</f>
        <v>0</v>
      </c>
      <c r="P1015" s="10">
        <f>VLOOKUP($A1015,'[1]Post consultation'!$A:$W,16,FALSE)</f>
        <v>0</v>
      </c>
      <c r="Q1015" s="10" t="str">
        <f>VLOOKUP($A1015,'[1]Post consultation'!$A:$W,17,FALSE)</f>
        <v>✓</v>
      </c>
      <c r="R1015" s="10">
        <f>VLOOKUP($A1015,'[1]Post consultation'!$A:$W,18,FALSE)</f>
        <v>0</v>
      </c>
      <c r="S1015" s="10">
        <f>VLOOKUP($A1015,'[1]Post consultation'!$A:$W,19,FALSE)</f>
        <v>0</v>
      </c>
      <c r="T1015" s="10">
        <f>VLOOKUP($A1015,'[1]Post consultation'!$A:$W,20,FALSE)</f>
        <v>0</v>
      </c>
      <c r="U1015" s="10">
        <f>VLOOKUP($A1015,'[1]Post consultation'!$A:$W,21,FALSE)</f>
        <v>0</v>
      </c>
      <c r="V1015" s="10">
        <f>VLOOKUP($A1015,'[1]Post consultation'!$A:$W,22,FALSE)</f>
        <v>0</v>
      </c>
      <c r="W1015" s="10">
        <f>VLOOKUP($A1015,'[1]Post consultation'!$A:$W,23,FALSE)</f>
        <v>0</v>
      </c>
    </row>
    <row r="1016" spans="1:23" x14ac:dyDescent="0.4">
      <c r="A1016" s="8" t="s">
        <v>2007</v>
      </c>
      <c r="B1016" s="9" t="s">
        <v>572</v>
      </c>
      <c r="C1016" s="9" t="s">
        <v>54</v>
      </c>
      <c r="D1016" s="10" t="str">
        <f>VLOOKUP($A1016,'[1]Post consultation'!$A:$W,4,FALSE)</f>
        <v>✓</v>
      </c>
      <c r="E1016" s="10">
        <f>VLOOKUP($A1016,'[1]Post consultation'!$A:$W,5,FALSE)</f>
        <v>0</v>
      </c>
      <c r="F1016" s="10">
        <f>VLOOKUP($A1016,'[1]Post consultation'!$A:$W,6,FALSE)</f>
        <v>0</v>
      </c>
      <c r="G1016" s="10">
        <f>VLOOKUP($A1016,'[1]Post consultation'!$A:$W,7,FALSE)</f>
        <v>0</v>
      </c>
      <c r="H1016" s="10">
        <f>VLOOKUP($A1016,'[1]Post consultation'!$A:$W,8,FALSE)</f>
        <v>0</v>
      </c>
      <c r="I1016" s="10">
        <f>VLOOKUP($A1016,'[1]Post consultation'!$A:$W,9,FALSE)</f>
        <v>0</v>
      </c>
      <c r="J1016" s="10" t="str">
        <f>VLOOKUP($A1016,'[1]Post consultation'!$A:$W,10,FALSE)</f>
        <v>✓</v>
      </c>
      <c r="K1016" s="10">
        <f>VLOOKUP($A1016,'[1]Post consultation'!$A:$W,11,FALSE)</f>
        <v>0</v>
      </c>
      <c r="L1016" s="10" t="str">
        <f>VLOOKUP($A1016,'[1]Post consultation'!$A:$W,12,FALSE)</f>
        <v>✓</v>
      </c>
      <c r="M1016" s="10">
        <f>VLOOKUP($A1016,'[1]Post consultation'!$A:$W,13,FALSE)</f>
        <v>0</v>
      </c>
      <c r="N1016" s="10">
        <f>VLOOKUP($A1016,'[1]Post consultation'!$A:$W,14,FALSE)</f>
        <v>0</v>
      </c>
      <c r="O1016" s="10">
        <f>VLOOKUP($A1016,'[1]Post consultation'!$A:$W,15,FALSE)</f>
        <v>0</v>
      </c>
      <c r="P1016" s="10">
        <f>VLOOKUP($A1016,'[1]Post consultation'!$A:$W,16,FALSE)</f>
        <v>0</v>
      </c>
      <c r="Q1016" s="10" t="str">
        <f>VLOOKUP($A1016,'[1]Post consultation'!$A:$W,17,FALSE)</f>
        <v>✓</v>
      </c>
      <c r="R1016" s="10">
        <f>VLOOKUP($A1016,'[1]Post consultation'!$A:$W,18,FALSE)</f>
        <v>0</v>
      </c>
      <c r="S1016" s="10">
        <f>VLOOKUP($A1016,'[1]Post consultation'!$A:$W,19,FALSE)</f>
        <v>0</v>
      </c>
      <c r="T1016" s="10">
        <f>VLOOKUP($A1016,'[1]Post consultation'!$A:$W,20,FALSE)</f>
        <v>0</v>
      </c>
      <c r="U1016" s="10">
        <f>VLOOKUP($A1016,'[1]Post consultation'!$A:$W,21,FALSE)</f>
        <v>0</v>
      </c>
      <c r="V1016" s="10">
        <f>VLOOKUP($A1016,'[1]Post consultation'!$A:$W,22,FALSE)</f>
        <v>0</v>
      </c>
      <c r="W1016" s="10">
        <f>VLOOKUP($A1016,'[1]Post consultation'!$A:$W,23,FALSE)</f>
        <v>0</v>
      </c>
    </row>
    <row r="1017" spans="1:23" x14ac:dyDescent="0.4">
      <c r="A1017" s="8" t="s">
        <v>2008</v>
      </c>
      <c r="B1017" s="9" t="s">
        <v>2009</v>
      </c>
      <c r="C1017" s="9" t="s">
        <v>54</v>
      </c>
      <c r="D1017" s="10" t="str">
        <f>VLOOKUP($A1017,'[1]Post consultation'!$A:$W,4,FALSE)</f>
        <v>✓</v>
      </c>
      <c r="E1017" s="10">
        <f>VLOOKUP($A1017,'[1]Post consultation'!$A:$W,5,FALSE)</f>
        <v>0</v>
      </c>
      <c r="F1017" s="10">
        <f>VLOOKUP($A1017,'[1]Post consultation'!$A:$W,6,FALSE)</f>
        <v>0</v>
      </c>
      <c r="G1017" s="10">
        <f>VLOOKUP($A1017,'[1]Post consultation'!$A:$W,7,FALSE)</f>
        <v>0</v>
      </c>
      <c r="H1017" s="10">
        <f>VLOOKUP($A1017,'[1]Post consultation'!$A:$W,8,FALSE)</f>
        <v>0</v>
      </c>
      <c r="I1017" s="10">
        <f>VLOOKUP($A1017,'[1]Post consultation'!$A:$W,9,FALSE)</f>
        <v>0</v>
      </c>
      <c r="J1017" s="10" t="str">
        <f>VLOOKUP($A1017,'[1]Post consultation'!$A:$W,10,FALSE)</f>
        <v>✓</v>
      </c>
      <c r="K1017" s="10" t="str">
        <f>VLOOKUP($A1017,'[1]Post consultation'!$A:$W,11,FALSE)</f>
        <v>✓</v>
      </c>
      <c r="L1017" s="10" t="str">
        <f>VLOOKUP($A1017,'[1]Post consultation'!$A:$W,12,FALSE)</f>
        <v>✓</v>
      </c>
      <c r="M1017" s="10">
        <f>VLOOKUP($A1017,'[1]Post consultation'!$A:$W,13,FALSE)</f>
        <v>0</v>
      </c>
      <c r="N1017" s="10" t="str">
        <f>VLOOKUP($A1017,'[1]Post consultation'!$A:$W,14,FALSE)</f>
        <v>✓</v>
      </c>
      <c r="O1017" s="10">
        <f>VLOOKUP($A1017,'[1]Post consultation'!$A:$W,15,FALSE)</f>
        <v>0</v>
      </c>
      <c r="P1017" s="10">
        <f>VLOOKUP($A1017,'[1]Post consultation'!$A:$W,16,FALSE)</f>
        <v>0</v>
      </c>
      <c r="Q1017" s="10" t="str">
        <f>VLOOKUP($A1017,'[1]Post consultation'!$A:$W,17,FALSE)</f>
        <v>✓</v>
      </c>
      <c r="R1017" s="10">
        <f>VLOOKUP($A1017,'[1]Post consultation'!$A:$W,18,FALSE)</f>
        <v>0</v>
      </c>
      <c r="S1017" s="10">
        <f>VLOOKUP($A1017,'[1]Post consultation'!$A:$W,19,FALSE)</f>
        <v>0</v>
      </c>
      <c r="T1017" s="10">
        <f>VLOOKUP($A1017,'[1]Post consultation'!$A:$W,20,FALSE)</f>
        <v>0</v>
      </c>
      <c r="U1017" s="10">
        <f>VLOOKUP($A1017,'[1]Post consultation'!$A:$W,21,FALSE)</f>
        <v>0</v>
      </c>
      <c r="V1017" s="10">
        <f>VLOOKUP($A1017,'[1]Post consultation'!$A:$W,22,FALSE)</f>
        <v>0</v>
      </c>
      <c r="W1017" s="10">
        <f>VLOOKUP($A1017,'[1]Post consultation'!$A:$W,23,FALSE)</f>
        <v>0</v>
      </c>
    </row>
    <row r="1018" spans="1:23" x14ac:dyDescent="0.4">
      <c r="A1018" s="8" t="s">
        <v>2010</v>
      </c>
      <c r="B1018" s="9" t="s">
        <v>2011</v>
      </c>
      <c r="C1018" s="9" t="s">
        <v>54</v>
      </c>
      <c r="D1018" s="10" t="str">
        <f>VLOOKUP($A1018,'[1]Post consultation'!$A:$W,4,FALSE)</f>
        <v>✓</v>
      </c>
      <c r="E1018" s="10">
        <f>VLOOKUP($A1018,'[1]Post consultation'!$A:$W,5,FALSE)</f>
        <v>0</v>
      </c>
      <c r="F1018" s="10">
        <f>VLOOKUP($A1018,'[1]Post consultation'!$A:$W,6,FALSE)</f>
        <v>0</v>
      </c>
      <c r="G1018" s="10">
        <f>VLOOKUP($A1018,'[1]Post consultation'!$A:$W,7,FALSE)</f>
        <v>0</v>
      </c>
      <c r="H1018" s="10">
        <f>VLOOKUP($A1018,'[1]Post consultation'!$A:$W,8,FALSE)</f>
        <v>0</v>
      </c>
      <c r="I1018" s="10">
        <f>VLOOKUP($A1018,'[1]Post consultation'!$A:$W,9,FALSE)</f>
        <v>0</v>
      </c>
      <c r="J1018" s="10" t="str">
        <f>VLOOKUP($A1018,'[1]Post consultation'!$A:$W,10,FALSE)</f>
        <v>✓</v>
      </c>
      <c r="K1018" s="10" t="str">
        <f>VLOOKUP($A1018,'[1]Post consultation'!$A:$W,11,FALSE)</f>
        <v>✓</v>
      </c>
      <c r="L1018" s="10" t="str">
        <f>VLOOKUP($A1018,'[1]Post consultation'!$A:$W,12,FALSE)</f>
        <v>✓</v>
      </c>
      <c r="M1018" s="10">
        <f>VLOOKUP($A1018,'[1]Post consultation'!$A:$W,13,FALSE)</f>
        <v>0</v>
      </c>
      <c r="N1018" s="10">
        <f>VLOOKUP($A1018,'[1]Post consultation'!$A:$W,14,FALSE)</f>
        <v>0</v>
      </c>
      <c r="O1018" s="10">
        <f>VLOOKUP($A1018,'[1]Post consultation'!$A:$W,15,FALSE)</f>
        <v>0</v>
      </c>
      <c r="P1018" s="10">
        <f>VLOOKUP($A1018,'[1]Post consultation'!$A:$W,16,FALSE)</f>
        <v>0</v>
      </c>
      <c r="Q1018" s="10" t="str">
        <f>VLOOKUP($A1018,'[1]Post consultation'!$A:$W,17,FALSE)</f>
        <v>✓</v>
      </c>
      <c r="R1018" s="10">
        <f>VLOOKUP($A1018,'[1]Post consultation'!$A:$W,18,FALSE)</f>
        <v>0</v>
      </c>
      <c r="S1018" s="10">
        <f>VLOOKUP($A1018,'[1]Post consultation'!$A:$W,19,FALSE)</f>
        <v>0</v>
      </c>
      <c r="T1018" s="10">
        <f>VLOOKUP($A1018,'[1]Post consultation'!$A:$W,20,FALSE)</f>
        <v>0</v>
      </c>
      <c r="U1018" s="10">
        <f>VLOOKUP($A1018,'[1]Post consultation'!$A:$W,21,FALSE)</f>
        <v>0</v>
      </c>
      <c r="V1018" s="10">
        <f>VLOOKUP($A1018,'[1]Post consultation'!$A:$W,22,FALSE)</f>
        <v>0</v>
      </c>
      <c r="W1018" s="10">
        <f>VLOOKUP($A1018,'[1]Post consultation'!$A:$W,23,FALSE)</f>
        <v>0</v>
      </c>
    </row>
    <row r="1019" spans="1:23" x14ac:dyDescent="0.4">
      <c r="A1019" s="8" t="s">
        <v>2012</v>
      </c>
      <c r="B1019" s="9" t="s">
        <v>2013</v>
      </c>
      <c r="C1019" s="9" t="s">
        <v>54</v>
      </c>
      <c r="D1019" s="10" t="str">
        <f>VLOOKUP($A1019,'[1]Post consultation'!$A:$W,4,FALSE)</f>
        <v>✓</v>
      </c>
      <c r="E1019" s="10">
        <f>VLOOKUP($A1019,'[1]Post consultation'!$A:$W,5,FALSE)</f>
        <v>0</v>
      </c>
      <c r="F1019" s="10">
        <f>VLOOKUP($A1019,'[1]Post consultation'!$A:$W,6,FALSE)</f>
        <v>0</v>
      </c>
      <c r="G1019" s="10">
        <f>VLOOKUP($A1019,'[1]Post consultation'!$A:$W,7,FALSE)</f>
        <v>0</v>
      </c>
      <c r="H1019" s="10">
        <f>VLOOKUP($A1019,'[1]Post consultation'!$A:$W,8,FALSE)</f>
        <v>0</v>
      </c>
      <c r="I1019" s="10">
        <f>VLOOKUP($A1019,'[1]Post consultation'!$A:$W,9,FALSE)</f>
        <v>0</v>
      </c>
      <c r="J1019" s="10" t="str">
        <f>VLOOKUP($A1019,'[1]Post consultation'!$A:$W,10,FALSE)</f>
        <v>✓</v>
      </c>
      <c r="K1019" s="10">
        <f>VLOOKUP($A1019,'[1]Post consultation'!$A:$W,11,FALSE)</f>
        <v>0</v>
      </c>
      <c r="L1019" s="10" t="str">
        <f>VLOOKUP($A1019,'[1]Post consultation'!$A:$W,12,FALSE)</f>
        <v>✓</v>
      </c>
      <c r="M1019" s="10">
        <f>VLOOKUP($A1019,'[1]Post consultation'!$A:$W,13,FALSE)</f>
        <v>0</v>
      </c>
      <c r="N1019" s="10">
        <f>VLOOKUP($A1019,'[1]Post consultation'!$A:$W,14,FALSE)</f>
        <v>0</v>
      </c>
      <c r="O1019" s="10">
        <f>VLOOKUP($A1019,'[1]Post consultation'!$A:$W,15,FALSE)</f>
        <v>0</v>
      </c>
      <c r="P1019" s="10">
        <f>VLOOKUP($A1019,'[1]Post consultation'!$A:$W,16,FALSE)</f>
        <v>0</v>
      </c>
      <c r="Q1019" s="10" t="str">
        <f>VLOOKUP($A1019,'[1]Post consultation'!$A:$W,17,FALSE)</f>
        <v>✓</v>
      </c>
      <c r="R1019" s="10">
        <f>VLOOKUP($A1019,'[1]Post consultation'!$A:$W,18,FALSE)</f>
        <v>0</v>
      </c>
      <c r="S1019" s="10">
        <f>VLOOKUP($A1019,'[1]Post consultation'!$A:$W,19,FALSE)</f>
        <v>0</v>
      </c>
      <c r="T1019" s="10">
        <f>VLOOKUP($A1019,'[1]Post consultation'!$A:$W,20,FALSE)</f>
        <v>0</v>
      </c>
      <c r="U1019" s="10">
        <f>VLOOKUP($A1019,'[1]Post consultation'!$A:$W,21,FALSE)</f>
        <v>0</v>
      </c>
      <c r="V1019" s="10">
        <f>VLOOKUP($A1019,'[1]Post consultation'!$A:$W,22,FALSE)</f>
        <v>0</v>
      </c>
      <c r="W1019" s="10">
        <f>VLOOKUP($A1019,'[1]Post consultation'!$A:$W,23,FALSE)</f>
        <v>0</v>
      </c>
    </row>
    <row r="1020" spans="1:23" x14ac:dyDescent="0.4">
      <c r="A1020" s="8" t="s">
        <v>2014</v>
      </c>
      <c r="B1020" s="9" t="s">
        <v>65</v>
      </c>
      <c r="C1020" s="9" t="s">
        <v>54</v>
      </c>
      <c r="D1020" s="10" t="str">
        <f>VLOOKUP($A1020,'[1]Post consultation'!$A:$W,4,FALSE)</f>
        <v>✓</v>
      </c>
      <c r="E1020" s="10">
        <f>VLOOKUP($A1020,'[1]Post consultation'!$A:$W,5,FALSE)</f>
        <v>0</v>
      </c>
      <c r="F1020" s="10" t="str">
        <f>VLOOKUP($A1020,'[1]Post consultation'!$A:$W,6,FALSE)</f>
        <v>✓</v>
      </c>
      <c r="G1020" s="10">
        <f>VLOOKUP($A1020,'[1]Post consultation'!$A:$W,7,FALSE)</f>
        <v>0</v>
      </c>
      <c r="H1020" s="10">
        <f>VLOOKUP($A1020,'[1]Post consultation'!$A:$W,8,FALSE)</f>
        <v>0</v>
      </c>
      <c r="I1020" s="10">
        <f>VLOOKUP($A1020,'[1]Post consultation'!$A:$W,9,FALSE)</f>
        <v>0</v>
      </c>
      <c r="J1020" s="10" t="str">
        <f>VLOOKUP($A1020,'[1]Post consultation'!$A:$W,10,FALSE)</f>
        <v>✓</v>
      </c>
      <c r="K1020" s="10">
        <f>VLOOKUP($A1020,'[1]Post consultation'!$A:$W,11,FALSE)</f>
        <v>0</v>
      </c>
      <c r="L1020" s="10" t="str">
        <f>VLOOKUP($A1020,'[1]Post consultation'!$A:$W,12,FALSE)</f>
        <v>✓</v>
      </c>
      <c r="M1020" s="10">
        <f>VLOOKUP($A1020,'[1]Post consultation'!$A:$W,13,FALSE)</f>
        <v>0</v>
      </c>
      <c r="N1020" s="10">
        <f>VLOOKUP($A1020,'[1]Post consultation'!$A:$W,14,FALSE)</f>
        <v>0</v>
      </c>
      <c r="O1020" s="10">
        <f>VLOOKUP($A1020,'[1]Post consultation'!$A:$W,15,FALSE)</f>
        <v>0</v>
      </c>
      <c r="P1020" s="10">
        <f>VLOOKUP($A1020,'[1]Post consultation'!$A:$W,16,FALSE)</f>
        <v>0</v>
      </c>
      <c r="Q1020" s="10" t="str">
        <f>VLOOKUP($A1020,'[1]Post consultation'!$A:$W,17,FALSE)</f>
        <v>✓</v>
      </c>
      <c r="R1020" s="10">
        <f>VLOOKUP($A1020,'[1]Post consultation'!$A:$W,18,FALSE)</f>
        <v>0</v>
      </c>
      <c r="S1020" s="10">
        <f>VLOOKUP($A1020,'[1]Post consultation'!$A:$W,19,FALSE)</f>
        <v>0</v>
      </c>
      <c r="T1020" s="10">
        <f>VLOOKUP($A1020,'[1]Post consultation'!$A:$W,20,FALSE)</f>
        <v>0</v>
      </c>
      <c r="U1020" s="10">
        <f>VLOOKUP($A1020,'[1]Post consultation'!$A:$W,21,FALSE)</f>
        <v>0</v>
      </c>
      <c r="V1020" s="10">
        <f>VLOOKUP($A1020,'[1]Post consultation'!$A:$W,22,FALSE)</f>
        <v>0</v>
      </c>
      <c r="W1020" s="10">
        <f>VLOOKUP($A1020,'[1]Post consultation'!$A:$W,23,FALSE)</f>
        <v>0</v>
      </c>
    </row>
    <row r="1021" spans="1:23" x14ac:dyDescent="0.4">
      <c r="A1021" s="8" t="s">
        <v>2015</v>
      </c>
      <c r="B1021" s="9" t="s">
        <v>1670</v>
      </c>
      <c r="C1021" s="9" t="s">
        <v>54</v>
      </c>
      <c r="D1021" s="10" t="str">
        <f>VLOOKUP($A1021,'[1]Post consultation'!$A:$W,4,FALSE)</f>
        <v>✓</v>
      </c>
      <c r="E1021" s="10">
        <f>VLOOKUP($A1021,'[1]Post consultation'!$A:$W,5,FALSE)</f>
        <v>0</v>
      </c>
      <c r="F1021" s="10">
        <f>VLOOKUP($A1021,'[1]Post consultation'!$A:$W,6,FALSE)</f>
        <v>0</v>
      </c>
      <c r="G1021" s="10">
        <f>VLOOKUP($A1021,'[1]Post consultation'!$A:$W,7,FALSE)</f>
        <v>0</v>
      </c>
      <c r="H1021" s="10">
        <f>VLOOKUP($A1021,'[1]Post consultation'!$A:$W,8,FALSE)</f>
        <v>0</v>
      </c>
      <c r="I1021" s="10">
        <f>VLOOKUP($A1021,'[1]Post consultation'!$A:$W,9,FALSE)</f>
        <v>0</v>
      </c>
      <c r="J1021" s="10" t="str">
        <f>VLOOKUP($A1021,'[1]Post consultation'!$A:$W,10,FALSE)</f>
        <v>✓</v>
      </c>
      <c r="K1021" s="10">
        <f>VLOOKUP($A1021,'[1]Post consultation'!$A:$W,11,FALSE)</f>
        <v>0</v>
      </c>
      <c r="L1021" s="10" t="str">
        <f>VLOOKUP($A1021,'[1]Post consultation'!$A:$W,12,FALSE)</f>
        <v>✓</v>
      </c>
      <c r="M1021" s="10">
        <f>VLOOKUP($A1021,'[1]Post consultation'!$A:$W,13,FALSE)</f>
        <v>0</v>
      </c>
      <c r="N1021" s="10">
        <f>VLOOKUP($A1021,'[1]Post consultation'!$A:$W,14,FALSE)</f>
        <v>0</v>
      </c>
      <c r="O1021" s="10">
        <f>VLOOKUP($A1021,'[1]Post consultation'!$A:$W,15,FALSE)</f>
        <v>0</v>
      </c>
      <c r="P1021" s="10">
        <f>VLOOKUP($A1021,'[1]Post consultation'!$A:$W,16,FALSE)</f>
        <v>0</v>
      </c>
      <c r="Q1021" s="10" t="str">
        <f>VLOOKUP($A1021,'[1]Post consultation'!$A:$W,17,FALSE)</f>
        <v>✓</v>
      </c>
      <c r="R1021" s="10">
        <f>VLOOKUP($A1021,'[1]Post consultation'!$A:$W,18,FALSE)</f>
        <v>0</v>
      </c>
      <c r="S1021" s="10">
        <f>VLOOKUP($A1021,'[1]Post consultation'!$A:$W,19,FALSE)</f>
        <v>0</v>
      </c>
      <c r="T1021" s="10">
        <f>VLOOKUP($A1021,'[1]Post consultation'!$A:$W,20,FALSE)</f>
        <v>0</v>
      </c>
      <c r="U1021" s="10">
        <f>VLOOKUP($A1021,'[1]Post consultation'!$A:$W,21,FALSE)</f>
        <v>0</v>
      </c>
      <c r="V1021" s="10">
        <f>VLOOKUP($A1021,'[1]Post consultation'!$A:$W,22,FALSE)</f>
        <v>0</v>
      </c>
      <c r="W1021" s="10">
        <f>VLOOKUP($A1021,'[1]Post consultation'!$A:$W,23,FALSE)</f>
        <v>0</v>
      </c>
    </row>
    <row r="1022" spans="1:23" x14ac:dyDescent="0.4">
      <c r="A1022" s="8" t="s">
        <v>2016</v>
      </c>
      <c r="B1022" s="9" t="s">
        <v>2017</v>
      </c>
      <c r="C1022" s="9" t="s">
        <v>54</v>
      </c>
      <c r="D1022" s="10" t="str">
        <f>VLOOKUP($A1022,'[1]Post consultation'!$A:$W,4,FALSE)</f>
        <v>✓</v>
      </c>
      <c r="E1022" s="10">
        <f>VLOOKUP($A1022,'[1]Post consultation'!$A:$W,5,FALSE)</f>
        <v>0</v>
      </c>
      <c r="F1022" s="10">
        <f>VLOOKUP($A1022,'[1]Post consultation'!$A:$W,6,FALSE)</f>
        <v>0</v>
      </c>
      <c r="G1022" s="10">
        <f>VLOOKUP($A1022,'[1]Post consultation'!$A:$W,7,FALSE)</f>
        <v>0</v>
      </c>
      <c r="H1022" s="10">
        <f>VLOOKUP($A1022,'[1]Post consultation'!$A:$W,8,FALSE)</f>
        <v>0</v>
      </c>
      <c r="I1022" s="10">
        <f>VLOOKUP($A1022,'[1]Post consultation'!$A:$W,9,FALSE)</f>
        <v>0</v>
      </c>
      <c r="J1022" s="10" t="str">
        <f>VLOOKUP($A1022,'[1]Post consultation'!$A:$W,10,FALSE)</f>
        <v>✓</v>
      </c>
      <c r="K1022" s="10" t="str">
        <f>VLOOKUP($A1022,'[1]Post consultation'!$A:$W,11,FALSE)</f>
        <v>✓</v>
      </c>
      <c r="L1022" s="10" t="str">
        <f>VLOOKUP($A1022,'[1]Post consultation'!$A:$W,12,FALSE)</f>
        <v>✓</v>
      </c>
      <c r="M1022" s="10">
        <f>VLOOKUP($A1022,'[1]Post consultation'!$A:$W,13,FALSE)</f>
        <v>0</v>
      </c>
      <c r="N1022" s="10" t="str">
        <f>VLOOKUP($A1022,'[1]Post consultation'!$A:$W,14,FALSE)</f>
        <v>✓</v>
      </c>
      <c r="O1022" s="10">
        <f>VLOOKUP($A1022,'[1]Post consultation'!$A:$W,15,FALSE)</f>
        <v>0</v>
      </c>
      <c r="P1022" s="10">
        <f>VLOOKUP($A1022,'[1]Post consultation'!$A:$W,16,FALSE)</f>
        <v>0</v>
      </c>
      <c r="Q1022" s="10" t="str">
        <f>VLOOKUP($A1022,'[1]Post consultation'!$A:$W,17,FALSE)</f>
        <v>✓</v>
      </c>
      <c r="R1022" s="10">
        <f>VLOOKUP($A1022,'[1]Post consultation'!$A:$W,18,FALSE)</f>
        <v>0</v>
      </c>
      <c r="S1022" s="10">
        <f>VLOOKUP($A1022,'[1]Post consultation'!$A:$W,19,FALSE)</f>
        <v>0</v>
      </c>
      <c r="T1022" s="10">
        <f>VLOOKUP($A1022,'[1]Post consultation'!$A:$W,20,FALSE)</f>
        <v>0</v>
      </c>
      <c r="U1022" s="10">
        <f>VLOOKUP($A1022,'[1]Post consultation'!$A:$W,21,FALSE)</f>
        <v>0</v>
      </c>
      <c r="V1022" s="10">
        <f>VLOOKUP($A1022,'[1]Post consultation'!$A:$W,22,FALSE)</f>
        <v>0</v>
      </c>
      <c r="W1022" s="10">
        <f>VLOOKUP($A1022,'[1]Post consultation'!$A:$W,23,FALSE)</f>
        <v>0</v>
      </c>
    </row>
    <row r="1023" spans="1:23" x14ac:dyDescent="0.4">
      <c r="A1023" s="8" t="s">
        <v>2018</v>
      </c>
      <c r="B1023" s="9" t="s">
        <v>2019</v>
      </c>
      <c r="C1023" s="9" t="s">
        <v>54</v>
      </c>
      <c r="D1023" s="10" t="str">
        <f>VLOOKUP($A1023,'[1]Post consultation'!$A:$W,4,FALSE)</f>
        <v>✓</v>
      </c>
      <c r="E1023" s="10">
        <f>VLOOKUP($A1023,'[1]Post consultation'!$A:$W,5,FALSE)</f>
        <v>0</v>
      </c>
      <c r="F1023" s="10">
        <f>VLOOKUP($A1023,'[1]Post consultation'!$A:$W,6,FALSE)</f>
        <v>0</v>
      </c>
      <c r="G1023" s="10">
        <f>VLOOKUP($A1023,'[1]Post consultation'!$A:$W,7,FALSE)</f>
        <v>0</v>
      </c>
      <c r="H1023" s="10">
        <f>VLOOKUP($A1023,'[1]Post consultation'!$A:$W,8,FALSE)</f>
        <v>0</v>
      </c>
      <c r="I1023" s="10">
        <f>VLOOKUP($A1023,'[1]Post consultation'!$A:$W,9,FALSE)</f>
        <v>0</v>
      </c>
      <c r="J1023" s="10" t="str">
        <f>VLOOKUP($A1023,'[1]Post consultation'!$A:$W,10,FALSE)</f>
        <v>✓</v>
      </c>
      <c r="K1023" s="10">
        <f>VLOOKUP($A1023,'[1]Post consultation'!$A:$W,11,FALSE)</f>
        <v>0</v>
      </c>
      <c r="L1023" s="10" t="str">
        <f>VLOOKUP($A1023,'[1]Post consultation'!$A:$W,12,FALSE)</f>
        <v>✓</v>
      </c>
      <c r="M1023" s="10">
        <f>VLOOKUP($A1023,'[1]Post consultation'!$A:$W,13,FALSE)</f>
        <v>0</v>
      </c>
      <c r="N1023" s="10">
        <f>VLOOKUP($A1023,'[1]Post consultation'!$A:$W,14,FALSE)</f>
        <v>0</v>
      </c>
      <c r="O1023" s="10">
        <f>VLOOKUP($A1023,'[1]Post consultation'!$A:$W,15,FALSE)</f>
        <v>0</v>
      </c>
      <c r="P1023" s="10">
        <f>VLOOKUP($A1023,'[1]Post consultation'!$A:$W,16,FALSE)</f>
        <v>0</v>
      </c>
      <c r="Q1023" s="10" t="str">
        <f>VLOOKUP($A1023,'[1]Post consultation'!$A:$W,17,FALSE)</f>
        <v>✓</v>
      </c>
      <c r="R1023" s="10">
        <f>VLOOKUP($A1023,'[1]Post consultation'!$A:$W,18,FALSE)</f>
        <v>0</v>
      </c>
      <c r="S1023" s="10">
        <f>VLOOKUP($A1023,'[1]Post consultation'!$A:$W,19,FALSE)</f>
        <v>0</v>
      </c>
      <c r="T1023" s="10">
        <f>VLOOKUP($A1023,'[1]Post consultation'!$A:$W,20,FALSE)</f>
        <v>0</v>
      </c>
      <c r="U1023" s="10">
        <f>VLOOKUP($A1023,'[1]Post consultation'!$A:$W,21,FALSE)</f>
        <v>0</v>
      </c>
      <c r="V1023" s="10">
        <f>VLOOKUP($A1023,'[1]Post consultation'!$A:$W,22,FALSE)</f>
        <v>0</v>
      </c>
      <c r="W1023" s="10">
        <f>VLOOKUP($A1023,'[1]Post consultation'!$A:$W,23,FALSE)</f>
        <v>0</v>
      </c>
    </row>
    <row r="1024" spans="1:23" x14ac:dyDescent="0.4">
      <c r="A1024" s="8" t="s">
        <v>2020</v>
      </c>
      <c r="B1024" s="9" t="s">
        <v>2021</v>
      </c>
      <c r="C1024" s="9" t="s">
        <v>54</v>
      </c>
      <c r="D1024" s="10" t="str">
        <f>VLOOKUP($A1024,'[1]Post consultation'!$A:$W,4,FALSE)</f>
        <v>✓</v>
      </c>
      <c r="E1024" s="10">
        <f>VLOOKUP($A1024,'[1]Post consultation'!$A:$W,5,FALSE)</f>
        <v>0</v>
      </c>
      <c r="F1024" s="10">
        <f>VLOOKUP($A1024,'[1]Post consultation'!$A:$W,6,FALSE)</f>
        <v>0</v>
      </c>
      <c r="G1024" s="10">
        <f>VLOOKUP($A1024,'[1]Post consultation'!$A:$W,7,FALSE)</f>
        <v>0</v>
      </c>
      <c r="H1024" s="10">
        <f>VLOOKUP($A1024,'[1]Post consultation'!$A:$W,8,FALSE)</f>
        <v>0</v>
      </c>
      <c r="I1024" s="10">
        <f>VLOOKUP($A1024,'[1]Post consultation'!$A:$W,9,FALSE)</f>
        <v>0</v>
      </c>
      <c r="J1024" s="10" t="str">
        <f>VLOOKUP($A1024,'[1]Post consultation'!$A:$W,10,FALSE)</f>
        <v>✓</v>
      </c>
      <c r="K1024" s="10">
        <f>VLOOKUP($A1024,'[1]Post consultation'!$A:$W,11,FALSE)</f>
        <v>0</v>
      </c>
      <c r="L1024" s="10" t="str">
        <f>VLOOKUP($A1024,'[1]Post consultation'!$A:$W,12,FALSE)</f>
        <v>✓</v>
      </c>
      <c r="M1024" s="10">
        <f>VLOOKUP($A1024,'[1]Post consultation'!$A:$W,13,FALSE)</f>
        <v>0</v>
      </c>
      <c r="N1024" s="10">
        <f>VLOOKUP($A1024,'[1]Post consultation'!$A:$W,14,FALSE)</f>
        <v>0</v>
      </c>
      <c r="O1024" s="10">
        <f>VLOOKUP($A1024,'[1]Post consultation'!$A:$W,15,FALSE)</f>
        <v>0</v>
      </c>
      <c r="P1024" s="10">
        <f>VLOOKUP($A1024,'[1]Post consultation'!$A:$W,16,FALSE)</f>
        <v>0</v>
      </c>
      <c r="Q1024" s="10" t="str">
        <f>VLOOKUP($A1024,'[1]Post consultation'!$A:$W,17,FALSE)</f>
        <v>✓</v>
      </c>
      <c r="R1024" s="10">
        <f>VLOOKUP($A1024,'[1]Post consultation'!$A:$W,18,FALSE)</f>
        <v>0</v>
      </c>
      <c r="S1024" s="10">
        <f>VLOOKUP($A1024,'[1]Post consultation'!$A:$W,19,FALSE)</f>
        <v>0</v>
      </c>
      <c r="T1024" s="10">
        <f>VLOOKUP($A1024,'[1]Post consultation'!$A:$W,20,FALSE)</f>
        <v>0</v>
      </c>
      <c r="U1024" s="10">
        <f>VLOOKUP($A1024,'[1]Post consultation'!$A:$W,21,FALSE)</f>
        <v>0</v>
      </c>
      <c r="V1024" s="10">
        <f>VLOOKUP($A1024,'[1]Post consultation'!$A:$W,22,FALSE)</f>
        <v>0</v>
      </c>
      <c r="W1024" s="10">
        <f>VLOOKUP($A1024,'[1]Post consultation'!$A:$W,23,FALSE)</f>
        <v>0</v>
      </c>
    </row>
    <row r="1025" spans="1:23" x14ac:dyDescent="0.4">
      <c r="A1025" s="8" t="s">
        <v>2022</v>
      </c>
      <c r="B1025" s="9" t="s">
        <v>392</v>
      </c>
      <c r="C1025" s="9" t="s">
        <v>1967</v>
      </c>
      <c r="D1025" s="10" t="str">
        <f>VLOOKUP($A1025,'[1]Post consultation'!$A:$W,4,FALSE)</f>
        <v>✓</v>
      </c>
      <c r="E1025" s="10">
        <f>VLOOKUP($A1025,'[1]Post consultation'!$A:$W,5,FALSE)</f>
        <v>0</v>
      </c>
      <c r="F1025" s="10">
        <f>VLOOKUP($A1025,'[1]Post consultation'!$A:$W,6,FALSE)</f>
        <v>0</v>
      </c>
      <c r="G1025" s="10">
        <f>VLOOKUP($A1025,'[1]Post consultation'!$A:$W,7,FALSE)</f>
        <v>0</v>
      </c>
      <c r="H1025" s="10">
        <f>VLOOKUP($A1025,'[1]Post consultation'!$A:$W,8,FALSE)</f>
        <v>0</v>
      </c>
      <c r="I1025" s="10">
        <f>VLOOKUP($A1025,'[1]Post consultation'!$A:$W,9,FALSE)</f>
        <v>0</v>
      </c>
      <c r="J1025" s="10" t="str">
        <f>VLOOKUP($A1025,'[1]Post consultation'!$A:$W,10,FALSE)</f>
        <v>✓</v>
      </c>
      <c r="K1025" s="10" t="str">
        <f>VLOOKUP($A1025,'[1]Post consultation'!$A:$W,11,FALSE)</f>
        <v>✓</v>
      </c>
      <c r="L1025" s="10">
        <f>VLOOKUP($A1025,'[1]Post consultation'!$A:$W,12,FALSE)</f>
        <v>0</v>
      </c>
      <c r="M1025" s="10">
        <f>VLOOKUP($A1025,'[1]Post consultation'!$A:$W,13,FALSE)</f>
        <v>0</v>
      </c>
      <c r="N1025" s="10">
        <f>VLOOKUP($A1025,'[1]Post consultation'!$A:$W,14,FALSE)</f>
        <v>0</v>
      </c>
      <c r="O1025" s="10">
        <f>VLOOKUP($A1025,'[1]Post consultation'!$A:$W,15,FALSE)</f>
        <v>0</v>
      </c>
      <c r="P1025" s="10">
        <f>VLOOKUP($A1025,'[1]Post consultation'!$A:$W,16,FALSE)</f>
        <v>0</v>
      </c>
      <c r="Q1025" s="10">
        <f>VLOOKUP($A1025,'[1]Post consultation'!$A:$W,17,FALSE)</f>
        <v>0</v>
      </c>
      <c r="R1025" s="10" t="str">
        <f>VLOOKUP($A1025,'[1]Post consultation'!$A:$W,18,FALSE)</f>
        <v>✓</v>
      </c>
      <c r="S1025" s="10">
        <f>VLOOKUP($A1025,'[1]Post consultation'!$A:$W,19,FALSE)</f>
        <v>0</v>
      </c>
      <c r="T1025" s="10">
        <f>VLOOKUP($A1025,'[1]Post consultation'!$A:$W,20,FALSE)</f>
        <v>0</v>
      </c>
      <c r="U1025" s="10">
        <f>VLOOKUP($A1025,'[1]Post consultation'!$A:$W,21,FALSE)</f>
        <v>0</v>
      </c>
      <c r="V1025" s="10">
        <f>VLOOKUP($A1025,'[1]Post consultation'!$A:$W,22,FALSE)</f>
        <v>0</v>
      </c>
      <c r="W1025" s="10">
        <f>VLOOKUP($A1025,'[1]Post consultation'!$A:$W,23,FALSE)</f>
        <v>0</v>
      </c>
    </row>
    <row r="1026" spans="1:23" x14ac:dyDescent="0.4">
      <c r="A1026" s="8" t="s">
        <v>2023</v>
      </c>
      <c r="B1026" s="9" t="s">
        <v>1948</v>
      </c>
      <c r="C1026" s="9" t="s">
        <v>2024</v>
      </c>
      <c r="D1026" s="10" t="str">
        <f>VLOOKUP($A1026,'[1]Post consultation'!$A:$W,4,FALSE)</f>
        <v>✓</v>
      </c>
      <c r="E1026" s="10">
        <f>VLOOKUP($A1026,'[1]Post consultation'!$A:$W,5,FALSE)</f>
        <v>0</v>
      </c>
      <c r="F1026" s="10">
        <f>VLOOKUP($A1026,'[1]Post consultation'!$A:$W,6,FALSE)</f>
        <v>0</v>
      </c>
      <c r="G1026" s="10">
        <f>VLOOKUP($A1026,'[1]Post consultation'!$A:$W,7,FALSE)</f>
        <v>0</v>
      </c>
      <c r="H1026" s="10">
        <f>VLOOKUP($A1026,'[1]Post consultation'!$A:$W,8,FALSE)</f>
        <v>0</v>
      </c>
      <c r="I1026" s="10">
        <f>VLOOKUP($A1026,'[1]Post consultation'!$A:$W,9,FALSE)</f>
        <v>0</v>
      </c>
      <c r="J1026" s="10" t="str">
        <f>VLOOKUP($A1026,'[1]Post consultation'!$A:$W,10,FALSE)</f>
        <v>✓</v>
      </c>
      <c r="K1026" s="10">
        <f>VLOOKUP($A1026,'[1]Post consultation'!$A:$W,11,FALSE)</f>
        <v>0</v>
      </c>
      <c r="L1026" s="10" t="str">
        <f>VLOOKUP($A1026,'[1]Post consultation'!$A:$W,12,FALSE)</f>
        <v>✓</v>
      </c>
      <c r="M1026" s="10">
        <f>VLOOKUP($A1026,'[1]Post consultation'!$A:$W,13,FALSE)</f>
        <v>0</v>
      </c>
      <c r="N1026" s="10">
        <f>VLOOKUP($A1026,'[1]Post consultation'!$A:$W,14,FALSE)</f>
        <v>0</v>
      </c>
      <c r="O1026" s="10">
        <f>VLOOKUP($A1026,'[1]Post consultation'!$A:$W,15,FALSE)</f>
        <v>0</v>
      </c>
      <c r="P1026" s="10">
        <f>VLOOKUP($A1026,'[1]Post consultation'!$A:$W,16,FALSE)</f>
        <v>0</v>
      </c>
      <c r="Q1026" s="10" t="str">
        <f>VLOOKUP($A1026,'[1]Post consultation'!$A:$W,17,FALSE)</f>
        <v>✓</v>
      </c>
      <c r="R1026" s="10">
        <f>VLOOKUP($A1026,'[1]Post consultation'!$A:$W,18,FALSE)</f>
        <v>0</v>
      </c>
      <c r="S1026" s="10">
        <f>VLOOKUP($A1026,'[1]Post consultation'!$A:$W,19,FALSE)</f>
        <v>0</v>
      </c>
      <c r="T1026" s="10">
        <f>VLOOKUP($A1026,'[1]Post consultation'!$A:$W,20,FALSE)</f>
        <v>0</v>
      </c>
      <c r="U1026" s="10">
        <f>VLOOKUP($A1026,'[1]Post consultation'!$A:$W,21,FALSE)</f>
        <v>0</v>
      </c>
      <c r="V1026" s="10">
        <f>VLOOKUP($A1026,'[1]Post consultation'!$A:$W,22,FALSE)</f>
        <v>0</v>
      </c>
      <c r="W1026" s="10">
        <f>VLOOKUP($A1026,'[1]Post consultation'!$A:$W,23,FALSE)</f>
        <v>0</v>
      </c>
    </row>
    <row r="1027" spans="1:23" x14ac:dyDescent="0.4">
      <c r="A1027" s="8" t="s">
        <v>2025</v>
      </c>
      <c r="B1027" s="9" t="s">
        <v>2026</v>
      </c>
      <c r="C1027" s="9" t="s">
        <v>2024</v>
      </c>
      <c r="D1027" s="10" t="str">
        <f>VLOOKUP($A1027,'[1]Post consultation'!$A:$W,4,FALSE)</f>
        <v>✓</v>
      </c>
      <c r="E1027" s="10">
        <f>VLOOKUP($A1027,'[1]Post consultation'!$A:$W,5,FALSE)</f>
        <v>0</v>
      </c>
      <c r="F1027" s="10">
        <f>VLOOKUP($A1027,'[1]Post consultation'!$A:$W,6,FALSE)</f>
        <v>0</v>
      </c>
      <c r="G1027" s="10">
        <f>VLOOKUP($A1027,'[1]Post consultation'!$A:$W,7,FALSE)</f>
        <v>0</v>
      </c>
      <c r="H1027" s="10">
        <f>VLOOKUP($A1027,'[1]Post consultation'!$A:$W,8,FALSE)</f>
        <v>0</v>
      </c>
      <c r="I1027" s="10">
        <f>VLOOKUP($A1027,'[1]Post consultation'!$A:$W,9,FALSE)</f>
        <v>0</v>
      </c>
      <c r="J1027" s="10" t="str">
        <f>VLOOKUP($A1027,'[1]Post consultation'!$A:$W,10,FALSE)</f>
        <v>✓</v>
      </c>
      <c r="K1027" s="10">
        <f>VLOOKUP($A1027,'[1]Post consultation'!$A:$W,11,FALSE)</f>
        <v>0</v>
      </c>
      <c r="L1027" s="10" t="str">
        <f>VLOOKUP($A1027,'[1]Post consultation'!$A:$W,12,FALSE)</f>
        <v>✓</v>
      </c>
      <c r="M1027" s="10">
        <f>VLOOKUP($A1027,'[1]Post consultation'!$A:$W,13,FALSE)</f>
        <v>0</v>
      </c>
      <c r="N1027" s="10">
        <f>VLOOKUP($A1027,'[1]Post consultation'!$A:$W,14,FALSE)</f>
        <v>0</v>
      </c>
      <c r="O1027" s="10">
        <f>VLOOKUP($A1027,'[1]Post consultation'!$A:$W,15,FALSE)</f>
        <v>0</v>
      </c>
      <c r="P1027" s="10">
        <f>VLOOKUP($A1027,'[1]Post consultation'!$A:$W,16,FALSE)</f>
        <v>0</v>
      </c>
      <c r="Q1027" s="10" t="str">
        <f>VLOOKUP($A1027,'[1]Post consultation'!$A:$W,17,FALSE)</f>
        <v>✓</v>
      </c>
      <c r="R1027" s="10">
        <f>VLOOKUP($A1027,'[1]Post consultation'!$A:$W,18,FALSE)</f>
        <v>0</v>
      </c>
      <c r="S1027" s="10">
        <f>VLOOKUP($A1027,'[1]Post consultation'!$A:$W,19,FALSE)</f>
        <v>0</v>
      </c>
      <c r="T1027" s="10">
        <f>VLOOKUP($A1027,'[1]Post consultation'!$A:$W,20,FALSE)</f>
        <v>0</v>
      </c>
      <c r="U1027" s="10">
        <f>VLOOKUP($A1027,'[1]Post consultation'!$A:$W,21,FALSE)</f>
        <v>0</v>
      </c>
      <c r="V1027" s="10">
        <f>VLOOKUP($A1027,'[1]Post consultation'!$A:$W,22,FALSE)</f>
        <v>0</v>
      </c>
      <c r="W1027" s="10">
        <f>VLOOKUP($A1027,'[1]Post consultation'!$A:$W,23,FALSE)</f>
        <v>0</v>
      </c>
    </row>
    <row r="1028" spans="1:23" x14ac:dyDescent="0.4">
      <c r="A1028" s="8" t="s">
        <v>2027</v>
      </c>
      <c r="B1028" s="9" t="s">
        <v>1952</v>
      </c>
      <c r="C1028" s="9" t="s">
        <v>54</v>
      </c>
      <c r="D1028" s="10" t="str">
        <f>VLOOKUP($A1028,'[1]Post consultation'!$A:$W,4,FALSE)</f>
        <v>✓</v>
      </c>
      <c r="E1028" s="10">
        <f>VLOOKUP($A1028,'[1]Post consultation'!$A:$W,5,FALSE)</f>
        <v>0</v>
      </c>
      <c r="F1028" s="10">
        <f>VLOOKUP($A1028,'[1]Post consultation'!$A:$W,6,FALSE)</f>
        <v>0</v>
      </c>
      <c r="G1028" s="10">
        <f>VLOOKUP($A1028,'[1]Post consultation'!$A:$W,7,FALSE)</f>
        <v>0</v>
      </c>
      <c r="H1028" s="10">
        <f>VLOOKUP($A1028,'[1]Post consultation'!$A:$W,8,FALSE)</f>
        <v>0</v>
      </c>
      <c r="I1028" s="10">
        <f>VLOOKUP($A1028,'[1]Post consultation'!$A:$W,9,FALSE)</f>
        <v>0</v>
      </c>
      <c r="J1028" s="10" t="str">
        <f>VLOOKUP($A1028,'[1]Post consultation'!$A:$W,10,FALSE)</f>
        <v>✓</v>
      </c>
      <c r="K1028" s="10" t="str">
        <f>VLOOKUP($A1028,'[1]Post consultation'!$A:$W,11,FALSE)</f>
        <v>✓</v>
      </c>
      <c r="L1028" s="10" t="str">
        <f>VLOOKUP($A1028,'[1]Post consultation'!$A:$W,12,FALSE)</f>
        <v>✓</v>
      </c>
      <c r="M1028" s="10">
        <f>VLOOKUP($A1028,'[1]Post consultation'!$A:$W,13,FALSE)</f>
        <v>0</v>
      </c>
      <c r="N1028" s="10" t="str">
        <f>VLOOKUP($A1028,'[1]Post consultation'!$A:$W,14,FALSE)</f>
        <v>✓</v>
      </c>
      <c r="O1028" s="10">
        <f>VLOOKUP($A1028,'[1]Post consultation'!$A:$W,15,FALSE)</f>
        <v>0</v>
      </c>
      <c r="P1028" s="10">
        <f>VLOOKUP($A1028,'[1]Post consultation'!$A:$W,16,FALSE)</f>
        <v>0</v>
      </c>
      <c r="Q1028" s="10" t="str">
        <f>VLOOKUP($A1028,'[1]Post consultation'!$A:$W,17,FALSE)</f>
        <v>✓</v>
      </c>
      <c r="R1028" s="10">
        <f>VLOOKUP($A1028,'[1]Post consultation'!$A:$W,18,FALSE)</f>
        <v>0</v>
      </c>
      <c r="S1028" s="10">
        <f>VLOOKUP($A1028,'[1]Post consultation'!$A:$W,19,FALSE)</f>
        <v>0</v>
      </c>
      <c r="T1028" s="10">
        <f>VLOOKUP($A1028,'[1]Post consultation'!$A:$W,20,FALSE)</f>
        <v>0</v>
      </c>
      <c r="U1028" s="10">
        <f>VLOOKUP($A1028,'[1]Post consultation'!$A:$W,21,FALSE)</f>
        <v>0</v>
      </c>
      <c r="V1028" s="10">
        <f>VLOOKUP($A1028,'[1]Post consultation'!$A:$W,22,FALSE)</f>
        <v>0</v>
      </c>
      <c r="W1028" s="10">
        <f>VLOOKUP($A1028,'[1]Post consultation'!$A:$W,23,FALSE)</f>
        <v>0</v>
      </c>
    </row>
    <row r="1029" spans="1:23" x14ac:dyDescent="0.4">
      <c r="A1029" s="8" t="s">
        <v>2028</v>
      </c>
      <c r="B1029" s="9" t="s">
        <v>1952</v>
      </c>
      <c r="C1029" s="9" t="s">
        <v>2029</v>
      </c>
      <c r="D1029" s="10" t="str">
        <f>VLOOKUP($A1029,'[1]Post consultation'!$A:$W,4,FALSE)</f>
        <v>✓</v>
      </c>
      <c r="E1029" s="10">
        <f>VLOOKUP($A1029,'[1]Post consultation'!$A:$W,5,FALSE)</f>
        <v>0</v>
      </c>
      <c r="F1029" s="10">
        <f>VLOOKUP($A1029,'[1]Post consultation'!$A:$W,6,FALSE)</f>
        <v>0</v>
      </c>
      <c r="G1029" s="10">
        <f>VLOOKUP($A1029,'[1]Post consultation'!$A:$W,7,FALSE)</f>
        <v>0</v>
      </c>
      <c r="H1029" s="10">
        <f>VLOOKUP($A1029,'[1]Post consultation'!$A:$W,8,FALSE)</f>
        <v>0</v>
      </c>
      <c r="I1029" s="10">
        <f>VLOOKUP($A1029,'[1]Post consultation'!$A:$W,9,FALSE)</f>
        <v>0</v>
      </c>
      <c r="J1029" s="10" t="str">
        <f>VLOOKUP($A1029,'[1]Post consultation'!$A:$W,10,FALSE)</f>
        <v>✓</v>
      </c>
      <c r="K1029" s="10" t="str">
        <f>VLOOKUP($A1029,'[1]Post consultation'!$A:$W,11,FALSE)</f>
        <v>✓</v>
      </c>
      <c r="L1029" s="10" t="str">
        <f>VLOOKUP($A1029,'[1]Post consultation'!$A:$W,12,FALSE)</f>
        <v>✓</v>
      </c>
      <c r="M1029" s="10">
        <f>VLOOKUP($A1029,'[1]Post consultation'!$A:$W,13,FALSE)</f>
        <v>0</v>
      </c>
      <c r="N1029" s="10">
        <f>VLOOKUP($A1029,'[1]Post consultation'!$A:$W,14,FALSE)</f>
        <v>0</v>
      </c>
      <c r="O1029" s="10">
        <f>VLOOKUP($A1029,'[1]Post consultation'!$A:$W,15,FALSE)</f>
        <v>0</v>
      </c>
      <c r="P1029" s="10">
        <f>VLOOKUP($A1029,'[1]Post consultation'!$A:$W,16,FALSE)</f>
        <v>0</v>
      </c>
      <c r="Q1029" s="10" t="str">
        <f>VLOOKUP($A1029,'[1]Post consultation'!$A:$W,17,FALSE)</f>
        <v>✓</v>
      </c>
      <c r="R1029" s="10" t="str">
        <f>VLOOKUP($A1029,'[1]Post consultation'!$A:$W,18,FALSE)</f>
        <v>✓</v>
      </c>
      <c r="S1029" s="10">
        <f>VLOOKUP($A1029,'[1]Post consultation'!$A:$W,19,FALSE)</f>
        <v>0</v>
      </c>
      <c r="T1029" s="10">
        <f>VLOOKUP($A1029,'[1]Post consultation'!$A:$W,20,FALSE)</f>
        <v>0</v>
      </c>
      <c r="U1029" s="10">
        <f>VLOOKUP($A1029,'[1]Post consultation'!$A:$W,21,FALSE)</f>
        <v>0</v>
      </c>
      <c r="V1029" s="10">
        <f>VLOOKUP($A1029,'[1]Post consultation'!$A:$W,22,FALSE)</f>
        <v>0</v>
      </c>
      <c r="W1029" s="10">
        <f>VLOOKUP($A1029,'[1]Post consultation'!$A:$W,23,FALSE)</f>
        <v>0</v>
      </c>
    </row>
    <row r="1030" spans="1:23" x14ac:dyDescent="0.4">
      <c r="A1030" s="8" t="s">
        <v>2030</v>
      </c>
      <c r="B1030" s="9" t="s">
        <v>2031</v>
      </c>
      <c r="C1030" s="9" t="s">
        <v>1616</v>
      </c>
      <c r="D1030" s="10" t="str">
        <f>VLOOKUP($A1030,'[1]Post consultation'!$A:$W,4,FALSE)</f>
        <v>✓</v>
      </c>
      <c r="E1030" s="10">
        <f>VLOOKUP($A1030,'[1]Post consultation'!$A:$W,5,FALSE)</f>
        <v>0</v>
      </c>
      <c r="F1030" s="10">
        <f>VLOOKUP($A1030,'[1]Post consultation'!$A:$W,6,FALSE)</f>
        <v>0</v>
      </c>
      <c r="G1030" s="10">
        <f>VLOOKUP($A1030,'[1]Post consultation'!$A:$W,7,FALSE)</f>
        <v>0</v>
      </c>
      <c r="H1030" s="10">
        <f>VLOOKUP($A1030,'[1]Post consultation'!$A:$W,8,FALSE)</f>
        <v>0</v>
      </c>
      <c r="I1030" s="10">
        <f>VLOOKUP($A1030,'[1]Post consultation'!$A:$W,9,FALSE)</f>
        <v>0</v>
      </c>
      <c r="J1030" s="10" t="str">
        <f>VLOOKUP($A1030,'[1]Post consultation'!$A:$W,10,FALSE)</f>
        <v>✓</v>
      </c>
      <c r="K1030" s="10">
        <f>VLOOKUP($A1030,'[1]Post consultation'!$A:$W,11,FALSE)</f>
        <v>0</v>
      </c>
      <c r="L1030" s="10" t="str">
        <f>VLOOKUP($A1030,'[1]Post consultation'!$A:$W,12,FALSE)</f>
        <v>✓</v>
      </c>
      <c r="M1030" s="10">
        <f>VLOOKUP($A1030,'[1]Post consultation'!$A:$W,13,FALSE)</f>
        <v>0</v>
      </c>
      <c r="N1030" s="10">
        <f>VLOOKUP($A1030,'[1]Post consultation'!$A:$W,14,FALSE)</f>
        <v>0</v>
      </c>
      <c r="O1030" s="10">
        <f>VLOOKUP($A1030,'[1]Post consultation'!$A:$W,15,FALSE)</f>
        <v>0</v>
      </c>
      <c r="P1030" s="10">
        <f>VLOOKUP($A1030,'[1]Post consultation'!$A:$W,16,FALSE)</f>
        <v>0</v>
      </c>
      <c r="Q1030" s="10" t="str">
        <f>VLOOKUP($A1030,'[1]Post consultation'!$A:$W,17,FALSE)</f>
        <v>✓</v>
      </c>
      <c r="R1030" s="10">
        <f>VLOOKUP($A1030,'[1]Post consultation'!$A:$W,18,FALSE)</f>
        <v>0</v>
      </c>
      <c r="S1030" s="10">
        <f>VLOOKUP($A1030,'[1]Post consultation'!$A:$W,19,FALSE)</f>
        <v>0</v>
      </c>
      <c r="T1030" s="10">
        <f>VLOOKUP($A1030,'[1]Post consultation'!$A:$W,20,FALSE)</f>
        <v>0</v>
      </c>
      <c r="U1030" s="10">
        <f>VLOOKUP($A1030,'[1]Post consultation'!$A:$W,21,FALSE)</f>
        <v>0</v>
      </c>
      <c r="V1030" s="10">
        <f>VLOOKUP($A1030,'[1]Post consultation'!$A:$W,22,FALSE)</f>
        <v>0</v>
      </c>
      <c r="W1030" s="10">
        <f>VLOOKUP($A1030,'[1]Post consultation'!$A:$W,23,FALSE)</f>
        <v>0</v>
      </c>
    </row>
    <row r="1031" spans="1:23" x14ac:dyDescent="0.4">
      <c r="A1031" s="8" t="s">
        <v>2032</v>
      </c>
      <c r="B1031" s="9" t="s">
        <v>2031</v>
      </c>
      <c r="C1031" s="9" t="s">
        <v>1961</v>
      </c>
      <c r="D1031" s="10" t="str">
        <f>VLOOKUP($A1031,'[1]Post consultation'!$A:$W,4,FALSE)</f>
        <v>✓</v>
      </c>
      <c r="E1031" s="10">
        <f>VLOOKUP($A1031,'[1]Post consultation'!$A:$W,5,FALSE)</f>
        <v>0</v>
      </c>
      <c r="F1031" s="10">
        <f>VLOOKUP($A1031,'[1]Post consultation'!$A:$W,6,FALSE)</f>
        <v>0</v>
      </c>
      <c r="G1031" s="10">
        <f>VLOOKUP($A1031,'[1]Post consultation'!$A:$W,7,FALSE)</f>
        <v>0</v>
      </c>
      <c r="H1031" s="10">
        <f>VLOOKUP($A1031,'[1]Post consultation'!$A:$W,8,FALSE)</f>
        <v>0</v>
      </c>
      <c r="I1031" s="10">
        <f>VLOOKUP($A1031,'[1]Post consultation'!$A:$W,9,FALSE)</f>
        <v>0</v>
      </c>
      <c r="J1031" s="10" t="str">
        <f>VLOOKUP($A1031,'[1]Post consultation'!$A:$W,10,FALSE)</f>
        <v>✓</v>
      </c>
      <c r="K1031" s="10">
        <f>VLOOKUP($A1031,'[1]Post consultation'!$A:$W,11,FALSE)</f>
        <v>0</v>
      </c>
      <c r="L1031" s="10" t="str">
        <f>VLOOKUP($A1031,'[1]Post consultation'!$A:$W,12,FALSE)</f>
        <v>✓</v>
      </c>
      <c r="M1031" s="10">
        <f>VLOOKUP($A1031,'[1]Post consultation'!$A:$W,13,FALSE)</f>
        <v>0</v>
      </c>
      <c r="N1031" s="10">
        <f>VLOOKUP($A1031,'[1]Post consultation'!$A:$W,14,FALSE)</f>
        <v>0</v>
      </c>
      <c r="O1031" s="10">
        <f>VLOOKUP($A1031,'[1]Post consultation'!$A:$W,15,FALSE)</f>
        <v>0</v>
      </c>
      <c r="P1031" s="10">
        <f>VLOOKUP($A1031,'[1]Post consultation'!$A:$W,16,FALSE)</f>
        <v>0</v>
      </c>
      <c r="Q1031" s="10" t="str">
        <f>VLOOKUP($A1031,'[1]Post consultation'!$A:$W,17,FALSE)</f>
        <v>✓</v>
      </c>
      <c r="R1031" s="10">
        <f>VLOOKUP($A1031,'[1]Post consultation'!$A:$W,18,FALSE)</f>
        <v>0</v>
      </c>
      <c r="S1031" s="10">
        <f>VLOOKUP($A1031,'[1]Post consultation'!$A:$W,19,FALSE)</f>
        <v>0</v>
      </c>
      <c r="T1031" s="10">
        <f>VLOOKUP($A1031,'[1]Post consultation'!$A:$W,20,FALSE)</f>
        <v>0</v>
      </c>
      <c r="U1031" s="10">
        <f>VLOOKUP($A1031,'[1]Post consultation'!$A:$W,21,FALSE)</f>
        <v>0</v>
      </c>
      <c r="V1031" s="10">
        <f>VLOOKUP($A1031,'[1]Post consultation'!$A:$W,22,FALSE)</f>
        <v>0</v>
      </c>
      <c r="W1031" s="10">
        <f>VLOOKUP($A1031,'[1]Post consultation'!$A:$W,23,FALSE)</f>
        <v>0</v>
      </c>
    </row>
    <row r="1032" spans="1:23" x14ac:dyDescent="0.4">
      <c r="A1032" s="8" t="s">
        <v>2033</v>
      </c>
      <c r="B1032" s="9" t="s">
        <v>65</v>
      </c>
      <c r="C1032" s="9" t="s">
        <v>1886</v>
      </c>
      <c r="D1032" s="10" t="str">
        <f>VLOOKUP($A1032,'[1]Post consultation'!$A:$W,4,FALSE)</f>
        <v>✓</v>
      </c>
      <c r="E1032" s="10">
        <f>VLOOKUP($A1032,'[1]Post consultation'!$A:$W,5,FALSE)</f>
        <v>0</v>
      </c>
      <c r="F1032" s="10">
        <f>VLOOKUP($A1032,'[1]Post consultation'!$A:$W,6,FALSE)</f>
        <v>0</v>
      </c>
      <c r="G1032" s="10">
        <f>VLOOKUP($A1032,'[1]Post consultation'!$A:$W,7,FALSE)</f>
        <v>0</v>
      </c>
      <c r="H1032" s="10">
        <f>VLOOKUP($A1032,'[1]Post consultation'!$A:$W,8,FALSE)</f>
        <v>0</v>
      </c>
      <c r="I1032" s="10">
        <f>VLOOKUP($A1032,'[1]Post consultation'!$A:$W,9,FALSE)</f>
        <v>0</v>
      </c>
      <c r="J1032" s="10" t="str">
        <f>VLOOKUP($A1032,'[1]Post consultation'!$A:$W,10,FALSE)</f>
        <v>✓</v>
      </c>
      <c r="K1032" s="10" t="str">
        <f>VLOOKUP($A1032,'[1]Post consultation'!$A:$W,11,FALSE)</f>
        <v>✓</v>
      </c>
      <c r="L1032" s="10" t="str">
        <f>VLOOKUP($A1032,'[1]Post consultation'!$A:$W,12,FALSE)</f>
        <v>✓</v>
      </c>
      <c r="M1032" s="10">
        <f>VLOOKUP($A1032,'[1]Post consultation'!$A:$W,13,FALSE)</f>
        <v>0</v>
      </c>
      <c r="N1032" s="10" t="str">
        <f>VLOOKUP($A1032,'[1]Post consultation'!$A:$W,14,FALSE)</f>
        <v>✓</v>
      </c>
      <c r="O1032" s="10">
        <f>VLOOKUP($A1032,'[1]Post consultation'!$A:$W,15,FALSE)</f>
        <v>0</v>
      </c>
      <c r="P1032" s="10">
        <f>VLOOKUP($A1032,'[1]Post consultation'!$A:$W,16,FALSE)</f>
        <v>0</v>
      </c>
      <c r="Q1032" s="10" t="str">
        <f>VLOOKUP($A1032,'[1]Post consultation'!$A:$W,17,FALSE)</f>
        <v>✓</v>
      </c>
      <c r="R1032" s="10">
        <f>VLOOKUP($A1032,'[1]Post consultation'!$A:$W,18,FALSE)</f>
        <v>0</v>
      </c>
      <c r="S1032" s="10">
        <f>VLOOKUP($A1032,'[1]Post consultation'!$A:$W,19,FALSE)</f>
        <v>0</v>
      </c>
      <c r="T1032" s="10">
        <f>VLOOKUP($A1032,'[1]Post consultation'!$A:$W,20,FALSE)</f>
        <v>0</v>
      </c>
      <c r="U1032" s="10">
        <f>VLOOKUP($A1032,'[1]Post consultation'!$A:$W,21,FALSE)</f>
        <v>0</v>
      </c>
      <c r="V1032" s="10">
        <f>VLOOKUP($A1032,'[1]Post consultation'!$A:$W,22,FALSE)</f>
        <v>0</v>
      </c>
      <c r="W1032" s="10">
        <f>VLOOKUP($A1032,'[1]Post consultation'!$A:$W,23,FALSE)</f>
        <v>0</v>
      </c>
    </row>
    <row r="1033" spans="1:23" x14ac:dyDescent="0.4">
      <c r="A1033" s="8" t="s">
        <v>2034</v>
      </c>
      <c r="B1033" s="9" t="s">
        <v>343</v>
      </c>
      <c r="C1033" s="9" t="s">
        <v>1886</v>
      </c>
      <c r="D1033" s="10" t="str">
        <f>VLOOKUP($A1033,'[1]Post consultation'!$A:$W,4,FALSE)</f>
        <v>✓</v>
      </c>
      <c r="E1033" s="10">
        <f>VLOOKUP($A1033,'[1]Post consultation'!$A:$W,5,FALSE)</f>
        <v>0</v>
      </c>
      <c r="F1033" s="10">
        <f>VLOOKUP($A1033,'[1]Post consultation'!$A:$W,6,FALSE)</f>
        <v>0</v>
      </c>
      <c r="G1033" s="10">
        <f>VLOOKUP($A1033,'[1]Post consultation'!$A:$W,7,FALSE)</f>
        <v>0</v>
      </c>
      <c r="H1033" s="10">
        <f>VLOOKUP($A1033,'[1]Post consultation'!$A:$W,8,FALSE)</f>
        <v>0</v>
      </c>
      <c r="I1033" s="10">
        <f>VLOOKUP($A1033,'[1]Post consultation'!$A:$W,9,FALSE)</f>
        <v>0</v>
      </c>
      <c r="J1033" s="10" t="str">
        <f>VLOOKUP($A1033,'[1]Post consultation'!$A:$W,10,FALSE)</f>
        <v>✓</v>
      </c>
      <c r="K1033" s="10">
        <f>VLOOKUP($A1033,'[1]Post consultation'!$A:$W,11,FALSE)</f>
        <v>0</v>
      </c>
      <c r="L1033" s="10" t="str">
        <f>VLOOKUP($A1033,'[1]Post consultation'!$A:$W,12,FALSE)</f>
        <v>✓</v>
      </c>
      <c r="M1033" s="10">
        <f>VLOOKUP($A1033,'[1]Post consultation'!$A:$W,13,FALSE)</f>
        <v>0</v>
      </c>
      <c r="N1033" s="10">
        <f>VLOOKUP($A1033,'[1]Post consultation'!$A:$W,14,FALSE)</f>
        <v>0</v>
      </c>
      <c r="O1033" s="10">
        <f>VLOOKUP($A1033,'[1]Post consultation'!$A:$W,15,FALSE)</f>
        <v>0</v>
      </c>
      <c r="P1033" s="10">
        <f>VLOOKUP($A1033,'[1]Post consultation'!$A:$W,16,FALSE)</f>
        <v>0</v>
      </c>
      <c r="Q1033" s="10" t="str">
        <f>VLOOKUP($A1033,'[1]Post consultation'!$A:$W,17,FALSE)</f>
        <v>✓</v>
      </c>
      <c r="R1033" s="10">
        <f>VLOOKUP($A1033,'[1]Post consultation'!$A:$W,18,FALSE)</f>
        <v>0</v>
      </c>
      <c r="S1033" s="10">
        <f>VLOOKUP($A1033,'[1]Post consultation'!$A:$W,19,FALSE)</f>
        <v>0</v>
      </c>
      <c r="T1033" s="10">
        <f>VLOOKUP($A1033,'[1]Post consultation'!$A:$W,20,FALSE)</f>
        <v>0</v>
      </c>
      <c r="U1033" s="10">
        <f>VLOOKUP($A1033,'[1]Post consultation'!$A:$W,21,FALSE)</f>
        <v>0</v>
      </c>
      <c r="V1033" s="10">
        <f>VLOOKUP($A1033,'[1]Post consultation'!$A:$W,22,FALSE)</f>
        <v>0</v>
      </c>
      <c r="W1033" s="10">
        <f>VLOOKUP($A1033,'[1]Post consultation'!$A:$W,23,FALSE)</f>
        <v>0</v>
      </c>
    </row>
    <row r="1034" spans="1:23" x14ac:dyDescent="0.4">
      <c r="A1034" s="8" t="s">
        <v>2035</v>
      </c>
      <c r="B1034" s="9" t="s">
        <v>1629</v>
      </c>
      <c r="C1034" s="9" t="s">
        <v>1937</v>
      </c>
      <c r="D1034" s="10" t="str">
        <f>VLOOKUP($A1034,'[1]Post consultation'!$A:$W,4,FALSE)</f>
        <v>✓</v>
      </c>
      <c r="E1034" s="10">
        <f>VLOOKUP($A1034,'[1]Post consultation'!$A:$W,5,FALSE)</f>
        <v>0</v>
      </c>
      <c r="F1034" s="10">
        <f>VLOOKUP($A1034,'[1]Post consultation'!$A:$W,6,FALSE)</f>
        <v>0</v>
      </c>
      <c r="G1034" s="10">
        <f>VLOOKUP($A1034,'[1]Post consultation'!$A:$W,7,FALSE)</f>
        <v>0</v>
      </c>
      <c r="H1034" s="10">
        <f>VLOOKUP($A1034,'[1]Post consultation'!$A:$W,8,FALSE)</f>
        <v>0</v>
      </c>
      <c r="I1034" s="10">
        <f>VLOOKUP($A1034,'[1]Post consultation'!$A:$W,9,FALSE)</f>
        <v>0</v>
      </c>
      <c r="J1034" s="10" t="str">
        <f>VLOOKUP($A1034,'[1]Post consultation'!$A:$W,10,FALSE)</f>
        <v>✓</v>
      </c>
      <c r="K1034" s="10" t="str">
        <f>VLOOKUP($A1034,'[1]Post consultation'!$A:$W,11,FALSE)</f>
        <v>✓</v>
      </c>
      <c r="L1034" s="10" t="str">
        <f>VLOOKUP($A1034,'[1]Post consultation'!$A:$W,12,FALSE)</f>
        <v>✓</v>
      </c>
      <c r="M1034" s="10">
        <f>VLOOKUP($A1034,'[1]Post consultation'!$A:$W,13,FALSE)</f>
        <v>0</v>
      </c>
      <c r="N1034" s="10" t="str">
        <f>VLOOKUP($A1034,'[1]Post consultation'!$A:$W,14,FALSE)</f>
        <v>✓</v>
      </c>
      <c r="O1034" s="10">
        <f>VLOOKUP($A1034,'[1]Post consultation'!$A:$W,15,FALSE)</f>
        <v>0</v>
      </c>
      <c r="P1034" s="10">
        <f>VLOOKUP($A1034,'[1]Post consultation'!$A:$W,16,FALSE)</f>
        <v>0</v>
      </c>
      <c r="Q1034" s="10" t="str">
        <f>VLOOKUP($A1034,'[1]Post consultation'!$A:$W,17,FALSE)</f>
        <v>✓</v>
      </c>
      <c r="R1034" s="10">
        <f>VLOOKUP($A1034,'[1]Post consultation'!$A:$W,18,FALSE)</f>
        <v>0</v>
      </c>
      <c r="S1034" s="10">
        <f>VLOOKUP($A1034,'[1]Post consultation'!$A:$W,19,FALSE)</f>
        <v>0</v>
      </c>
      <c r="T1034" s="10">
        <f>VLOOKUP($A1034,'[1]Post consultation'!$A:$W,20,FALSE)</f>
        <v>0</v>
      </c>
      <c r="U1034" s="10">
        <f>VLOOKUP($A1034,'[1]Post consultation'!$A:$W,21,FALSE)</f>
        <v>0</v>
      </c>
      <c r="V1034" s="10">
        <f>VLOOKUP($A1034,'[1]Post consultation'!$A:$W,22,FALSE)</f>
        <v>0</v>
      </c>
      <c r="W1034" s="10">
        <f>VLOOKUP($A1034,'[1]Post consultation'!$A:$W,23,FALSE)</f>
        <v>0</v>
      </c>
    </row>
    <row r="1035" spans="1:23" x14ac:dyDescent="0.4">
      <c r="A1035" s="8" t="s">
        <v>2036</v>
      </c>
      <c r="B1035" s="9" t="s">
        <v>2037</v>
      </c>
      <c r="C1035" s="9" t="s">
        <v>54</v>
      </c>
      <c r="D1035" s="10" t="str">
        <f>VLOOKUP($A1035,'[1]Post consultation'!$A:$W,4,FALSE)</f>
        <v>✓</v>
      </c>
      <c r="E1035" s="10">
        <f>VLOOKUP($A1035,'[1]Post consultation'!$A:$W,5,FALSE)</f>
        <v>0</v>
      </c>
      <c r="F1035" s="10">
        <f>VLOOKUP($A1035,'[1]Post consultation'!$A:$W,6,FALSE)</f>
        <v>0</v>
      </c>
      <c r="G1035" s="10">
        <f>VLOOKUP($A1035,'[1]Post consultation'!$A:$W,7,FALSE)</f>
        <v>0</v>
      </c>
      <c r="H1035" s="10">
        <f>VLOOKUP($A1035,'[1]Post consultation'!$A:$W,8,FALSE)</f>
        <v>0</v>
      </c>
      <c r="I1035" s="10">
        <f>VLOOKUP($A1035,'[1]Post consultation'!$A:$W,9,FALSE)</f>
        <v>0</v>
      </c>
      <c r="J1035" s="10" t="str">
        <f>VLOOKUP($A1035,'[1]Post consultation'!$A:$W,10,FALSE)</f>
        <v>✓</v>
      </c>
      <c r="K1035" s="10" t="str">
        <f>VLOOKUP($A1035,'[1]Post consultation'!$A:$W,11,FALSE)</f>
        <v>✓</v>
      </c>
      <c r="L1035" s="10">
        <f>VLOOKUP($A1035,'[1]Post consultation'!$A:$W,12,FALSE)</f>
        <v>0</v>
      </c>
      <c r="M1035" s="10">
        <f>VLOOKUP($A1035,'[1]Post consultation'!$A:$W,13,FALSE)</f>
        <v>0</v>
      </c>
      <c r="N1035" s="10">
        <f>VLOOKUP($A1035,'[1]Post consultation'!$A:$W,14,FALSE)</f>
        <v>0</v>
      </c>
      <c r="O1035" s="10">
        <f>VLOOKUP($A1035,'[1]Post consultation'!$A:$W,15,FALSE)</f>
        <v>0</v>
      </c>
      <c r="P1035" s="10">
        <f>VLOOKUP($A1035,'[1]Post consultation'!$A:$W,16,FALSE)</f>
        <v>0</v>
      </c>
      <c r="Q1035" s="10">
        <f>VLOOKUP($A1035,'[1]Post consultation'!$A:$W,17,FALSE)</f>
        <v>0</v>
      </c>
      <c r="R1035" s="10" t="str">
        <f>VLOOKUP($A1035,'[1]Post consultation'!$A:$W,18,FALSE)</f>
        <v>✓</v>
      </c>
      <c r="S1035" s="10">
        <f>VLOOKUP($A1035,'[1]Post consultation'!$A:$W,19,FALSE)</f>
        <v>0</v>
      </c>
      <c r="T1035" s="10">
        <f>VLOOKUP($A1035,'[1]Post consultation'!$A:$W,20,FALSE)</f>
        <v>0</v>
      </c>
      <c r="U1035" s="10">
        <f>VLOOKUP($A1035,'[1]Post consultation'!$A:$W,21,FALSE)</f>
        <v>0</v>
      </c>
      <c r="V1035" s="10">
        <f>VLOOKUP($A1035,'[1]Post consultation'!$A:$W,22,FALSE)</f>
        <v>0</v>
      </c>
      <c r="W1035" s="10">
        <f>VLOOKUP($A1035,'[1]Post consultation'!$A:$W,23,FALSE)</f>
        <v>0</v>
      </c>
    </row>
    <row r="1036" spans="1:23" x14ac:dyDescent="0.4">
      <c r="A1036" s="8" t="s">
        <v>2038</v>
      </c>
      <c r="B1036" s="9" t="s">
        <v>2039</v>
      </c>
      <c r="C1036" s="9" t="s">
        <v>1869</v>
      </c>
      <c r="D1036" s="10" t="str">
        <f>VLOOKUP($A1036,'[1]Post consultation'!$A:$W,4,FALSE)</f>
        <v>✓</v>
      </c>
      <c r="E1036" s="10">
        <f>VLOOKUP($A1036,'[1]Post consultation'!$A:$W,5,FALSE)</f>
        <v>0</v>
      </c>
      <c r="F1036" s="10">
        <f>VLOOKUP($A1036,'[1]Post consultation'!$A:$W,6,FALSE)</f>
        <v>0</v>
      </c>
      <c r="G1036" s="10">
        <f>VLOOKUP($A1036,'[1]Post consultation'!$A:$W,7,FALSE)</f>
        <v>0</v>
      </c>
      <c r="H1036" s="10">
        <f>VLOOKUP($A1036,'[1]Post consultation'!$A:$W,8,FALSE)</f>
        <v>0</v>
      </c>
      <c r="I1036" s="10">
        <f>VLOOKUP($A1036,'[1]Post consultation'!$A:$W,9,FALSE)</f>
        <v>0</v>
      </c>
      <c r="J1036" s="10" t="str">
        <f>VLOOKUP($A1036,'[1]Post consultation'!$A:$W,10,FALSE)</f>
        <v>✓</v>
      </c>
      <c r="K1036" s="10">
        <f>VLOOKUP($A1036,'[1]Post consultation'!$A:$W,11,FALSE)</f>
        <v>0</v>
      </c>
      <c r="L1036" s="10" t="str">
        <f>VLOOKUP($A1036,'[1]Post consultation'!$A:$W,12,FALSE)</f>
        <v>✓</v>
      </c>
      <c r="M1036" s="10">
        <f>VLOOKUP($A1036,'[1]Post consultation'!$A:$W,13,FALSE)</f>
        <v>0</v>
      </c>
      <c r="N1036" s="10">
        <f>VLOOKUP($A1036,'[1]Post consultation'!$A:$W,14,FALSE)</f>
        <v>0</v>
      </c>
      <c r="O1036" s="10">
        <f>VLOOKUP($A1036,'[1]Post consultation'!$A:$W,15,FALSE)</f>
        <v>0</v>
      </c>
      <c r="P1036" s="10">
        <f>VLOOKUP($A1036,'[1]Post consultation'!$A:$W,16,FALSE)</f>
        <v>0</v>
      </c>
      <c r="Q1036" s="10" t="str">
        <f>VLOOKUP($A1036,'[1]Post consultation'!$A:$W,17,FALSE)</f>
        <v>✓</v>
      </c>
      <c r="R1036" s="10">
        <f>VLOOKUP($A1036,'[1]Post consultation'!$A:$W,18,FALSE)</f>
        <v>0</v>
      </c>
      <c r="S1036" s="10">
        <f>VLOOKUP($A1036,'[1]Post consultation'!$A:$W,19,FALSE)</f>
        <v>0</v>
      </c>
      <c r="T1036" s="10">
        <f>VLOOKUP($A1036,'[1]Post consultation'!$A:$W,20,FALSE)</f>
        <v>0</v>
      </c>
      <c r="U1036" s="10">
        <f>VLOOKUP($A1036,'[1]Post consultation'!$A:$W,21,FALSE)</f>
        <v>0</v>
      </c>
      <c r="V1036" s="10">
        <f>VLOOKUP($A1036,'[1]Post consultation'!$A:$W,22,FALSE)</f>
        <v>0</v>
      </c>
      <c r="W1036" s="10">
        <f>VLOOKUP($A1036,'[1]Post consultation'!$A:$W,23,FALSE)</f>
        <v>0</v>
      </c>
    </row>
    <row r="1037" spans="1:23" x14ac:dyDescent="0.4">
      <c r="A1037" s="8" t="s">
        <v>2040</v>
      </c>
      <c r="B1037" s="9" t="s">
        <v>92</v>
      </c>
      <c r="C1037" s="9" t="s">
        <v>2041</v>
      </c>
      <c r="D1037" s="10" t="str">
        <f>VLOOKUP($A1037,'[1]Post consultation'!$A:$W,4,FALSE)</f>
        <v>✓</v>
      </c>
      <c r="E1037" s="10">
        <f>VLOOKUP($A1037,'[1]Post consultation'!$A:$W,5,FALSE)</f>
        <v>0</v>
      </c>
      <c r="F1037" s="10">
        <f>VLOOKUP($A1037,'[1]Post consultation'!$A:$W,6,FALSE)</f>
        <v>0</v>
      </c>
      <c r="G1037" s="10">
        <f>VLOOKUP($A1037,'[1]Post consultation'!$A:$W,7,FALSE)</f>
        <v>0</v>
      </c>
      <c r="H1037" s="10">
        <f>VLOOKUP($A1037,'[1]Post consultation'!$A:$W,8,FALSE)</f>
        <v>0</v>
      </c>
      <c r="I1037" s="10">
        <f>VLOOKUP($A1037,'[1]Post consultation'!$A:$W,9,FALSE)</f>
        <v>0</v>
      </c>
      <c r="J1037" s="10" t="str">
        <f>VLOOKUP($A1037,'[1]Post consultation'!$A:$W,10,FALSE)</f>
        <v>✓</v>
      </c>
      <c r="K1037" s="10">
        <f>VLOOKUP($A1037,'[1]Post consultation'!$A:$W,11,FALSE)</f>
        <v>0</v>
      </c>
      <c r="L1037" s="10" t="str">
        <f>VLOOKUP($A1037,'[1]Post consultation'!$A:$W,12,FALSE)</f>
        <v>✓</v>
      </c>
      <c r="M1037" s="10">
        <f>VLOOKUP($A1037,'[1]Post consultation'!$A:$W,13,FALSE)</f>
        <v>0</v>
      </c>
      <c r="N1037" s="10">
        <f>VLOOKUP($A1037,'[1]Post consultation'!$A:$W,14,FALSE)</f>
        <v>0</v>
      </c>
      <c r="O1037" s="10">
        <f>VLOOKUP($A1037,'[1]Post consultation'!$A:$W,15,FALSE)</f>
        <v>0</v>
      </c>
      <c r="P1037" s="10">
        <f>VLOOKUP($A1037,'[1]Post consultation'!$A:$W,16,FALSE)</f>
        <v>0</v>
      </c>
      <c r="Q1037" s="10" t="str">
        <f>VLOOKUP($A1037,'[1]Post consultation'!$A:$W,17,FALSE)</f>
        <v>✓</v>
      </c>
      <c r="R1037" s="10">
        <f>VLOOKUP($A1037,'[1]Post consultation'!$A:$W,18,FALSE)</f>
        <v>0</v>
      </c>
      <c r="S1037" s="10">
        <f>VLOOKUP($A1037,'[1]Post consultation'!$A:$W,19,FALSE)</f>
        <v>0</v>
      </c>
      <c r="T1037" s="10">
        <f>VLOOKUP($A1037,'[1]Post consultation'!$A:$W,20,FALSE)</f>
        <v>0</v>
      </c>
      <c r="U1037" s="10">
        <f>VLOOKUP($A1037,'[1]Post consultation'!$A:$W,21,FALSE)</f>
        <v>0</v>
      </c>
      <c r="V1037" s="10">
        <f>VLOOKUP($A1037,'[1]Post consultation'!$A:$W,22,FALSE)</f>
        <v>0</v>
      </c>
      <c r="W1037" s="10">
        <f>VLOOKUP($A1037,'[1]Post consultation'!$A:$W,23,FALSE)</f>
        <v>0</v>
      </c>
    </row>
    <row r="1038" spans="1:23" x14ac:dyDescent="0.4">
      <c r="A1038" s="8" t="s">
        <v>2042</v>
      </c>
      <c r="B1038" s="9" t="s">
        <v>2043</v>
      </c>
      <c r="C1038" s="9" t="s">
        <v>2041</v>
      </c>
      <c r="D1038" s="10" t="str">
        <f>VLOOKUP($A1038,'[1]Post consultation'!$A:$W,4,FALSE)</f>
        <v>✓</v>
      </c>
      <c r="E1038" s="10">
        <f>VLOOKUP($A1038,'[1]Post consultation'!$A:$W,5,FALSE)</f>
        <v>0</v>
      </c>
      <c r="F1038" s="10">
        <f>VLOOKUP($A1038,'[1]Post consultation'!$A:$W,6,FALSE)</f>
        <v>0</v>
      </c>
      <c r="G1038" s="10">
        <f>VLOOKUP($A1038,'[1]Post consultation'!$A:$W,7,FALSE)</f>
        <v>0</v>
      </c>
      <c r="H1038" s="10">
        <f>VLOOKUP($A1038,'[1]Post consultation'!$A:$W,8,FALSE)</f>
        <v>0</v>
      </c>
      <c r="I1038" s="10">
        <f>VLOOKUP($A1038,'[1]Post consultation'!$A:$W,9,FALSE)</f>
        <v>0</v>
      </c>
      <c r="J1038" s="10" t="str">
        <f>VLOOKUP($A1038,'[1]Post consultation'!$A:$W,10,FALSE)</f>
        <v>✓</v>
      </c>
      <c r="K1038" s="10">
        <f>VLOOKUP($A1038,'[1]Post consultation'!$A:$W,11,FALSE)</f>
        <v>0</v>
      </c>
      <c r="L1038" s="10" t="str">
        <f>VLOOKUP($A1038,'[1]Post consultation'!$A:$W,12,FALSE)</f>
        <v>✓</v>
      </c>
      <c r="M1038" s="10">
        <f>VLOOKUP($A1038,'[1]Post consultation'!$A:$W,13,FALSE)</f>
        <v>0</v>
      </c>
      <c r="N1038" s="10">
        <f>VLOOKUP($A1038,'[1]Post consultation'!$A:$W,14,FALSE)</f>
        <v>0</v>
      </c>
      <c r="O1038" s="10">
        <f>VLOOKUP($A1038,'[1]Post consultation'!$A:$W,15,FALSE)</f>
        <v>0</v>
      </c>
      <c r="P1038" s="10">
        <f>VLOOKUP($A1038,'[1]Post consultation'!$A:$W,16,FALSE)</f>
        <v>0</v>
      </c>
      <c r="Q1038" s="10" t="str">
        <f>VLOOKUP($A1038,'[1]Post consultation'!$A:$W,17,FALSE)</f>
        <v>✓</v>
      </c>
      <c r="R1038" s="10">
        <f>VLOOKUP($A1038,'[1]Post consultation'!$A:$W,18,FALSE)</f>
        <v>0</v>
      </c>
      <c r="S1038" s="10">
        <f>VLOOKUP($A1038,'[1]Post consultation'!$A:$W,19,FALSE)</f>
        <v>0</v>
      </c>
      <c r="T1038" s="10">
        <f>VLOOKUP($A1038,'[1]Post consultation'!$A:$W,20,FALSE)</f>
        <v>0</v>
      </c>
      <c r="U1038" s="10">
        <f>VLOOKUP($A1038,'[1]Post consultation'!$A:$W,21,FALSE)</f>
        <v>0</v>
      </c>
      <c r="V1038" s="10">
        <f>VLOOKUP($A1038,'[1]Post consultation'!$A:$W,22,FALSE)</f>
        <v>0</v>
      </c>
      <c r="W1038" s="10">
        <f>VLOOKUP($A1038,'[1]Post consultation'!$A:$W,23,FALSE)</f>
        <v>0</v>
      </c>
    </row>
    <row r="1039" spans="1:23" x14ac:dyDescent="0.4">
      <c r="A1039" s="8" t="s">
        <v>2044</v>
      </c>
      <c r="B1039" s="9" t="s">
        <v>2045</v>
      </c>
      <c r="C1039" s="9" t="s">
        <v>54</v>
      </c>
      <c r="D1039" s="10" t="str">
        <f>VLOOKUP($A1039,'[1]Post consultation'!$A:$W,4,FALSE)</f>
        <v>✓</v>
      </c>
      <c r="E1039" s="10">
        <f>VLOOKUP($A1039,'[1]Post consultation'!$A:$W,5,FALSE)</f>
        <v>0</v>
      </c>
      <c r="F1039" s="10">
        <f>VLOOKUP($A1039,'[1]Post consultation'!$A:$W,6,FALSE)</f>
        <v>0</v>
      </c>
      <c r="G1039" s="10">
        <f>VLOOKUP($A1039,'[1]Post consultation'!$A:$W,7,FALSE)</f>
        <v>0</v>
      </c>
      <c r="H1039" s="10">
        <f>VLOOKUP($A1039,'[1]Post consultation'!$A:$W,8,FALSE)</f>
        <v>0</v>
      </c>
      <c r="I1039" s="10">
        <f>VLOOKUP($A1039,'[1]Post consultation'!$A:$W,9,FALSE)</f>
        <v>0</v>
      </c>
      <c r="J1039" s="10" t="str">
        <f>VLOOKUP($A1039,'[1]Post consultation'!$A:$W,10,FALSE)</f>
        <v>✓</v>
      </c>
      <c r="K1039" s="10">
        <f>VLOOKUP($A1039,'[1]Post consultation'!$A:$W,11,FALSE)</f>
        <v>0</v>
      </c>
      <c r="L1039" s="10" t="str">
        <f>VLOOKUP($A1039,'[1]Post consultation'!$A:$W,12,FALSE)</f>
        <v>✓</v>
      </c>
      <c r="M1039" s="10">
        <f>VLOOKUP($A1039,'[1]Post consultation'!$A:$W,13,FALSE)</f>
        <v>0</v>
      </c>
      <c r="N1039" s="10">
        <f>VLOOKUP($A1039,'[1]Post consultation'!$A:$W,14,FALSE)</f>
        <v>0</v>
      </c>
      <c r="O1039" s="10">
        <f>VLOOKUP($A1039,'[1]Post consultation'!$A:$W,15,FALSE)</f>
        <v>0</v>
      </c>
      <c r="P1039" s="10">
        <f>VLOOKUP($A1039,'[1]Post consultation'!$A:$W,16,FALSE)</f>
        <v>0</v>
      </c>
      <c r="Q1039" s="10" t="str">
        <f>VLOOKUP($A1039,'[1]Post consultation'!$A:$W,17,FALSE)</f>
        <v>✓</v>
      </c>
      <c r="R1039" s="10">
        <f>VLOOKUP($A1039,'[1]Post consultation'!$A:$W,18,FALSE)</f>
        <v>0</v>
      </c>
      <c r="S1039" s="10">
        <f>VLOOKUP($A1039,'[1]Post consultation'!$A:$W,19,FALSE)</f>
        <v>0</v>
      </c>
      <c r="T1039" s="10">
        <f>VLOOKUP($A1039,'[1]Post consultation'!$A:$W,20,FALSE)</f>
        <v>0</v>
      </c>
      <c r="U1039" s="10">
        <f>VLOOKUP($A1039,'[1]Post consultation'!$A:$W,21,FALSE)</f>
        <v>0</v>
      </c>
      <c r="V1039" s="10">
        <f>VLOOKUP($A1039,'[1]Post consultation'!$A:$W,22,FALSE)</f>
        <v>0</v>
      </c>
      <c r="W1039" s="10">
        <f>VLOOKUP($A1039,'[1]Post consultation'!$A:$W,23,FALSE)</f>
        <v>0</v>
      </c>
    </row>
    <row r="1040" spans="1:23" x14ac:dyDescent="0.4">
      <c r="A1040" s="8" t="s">
        <v>2046</v>
      </c>
      <c r="B1040" s="9" t="s">
        <v>2047</v>
      </c>
      <c r="C1040" s="9" t="s">
        <v>54</v>
      </c>
      <c r="D1040" s="10" t="str">
        <f>VLOOKUP($A1040,'[1]Post consultation'!$A:$W,4,FALSE)</f>
        <v>✓</v>
      </c>
      <c r="E1040" s="10">
        <f>VLOOKUP($A1040,'[1]Post consultation'!$A:$W,5,FALSE)</f>
        <v>0</v>
      </c>
      <c r="F1040" s="10">
        <f>VLOOKUP($A1040,'[1]Post consultation'!$A:$W,6,FALSE)</f>
        <v>0</v>
      </c>
      <c r="G1040" s="10">
        <f>VLOOKUP($A1040,'[1]Post consultation'!$A:$W,7,FALSE)</f>
        <v>0</v>
      </c>
      <c r="H1040" s="10">
        <f>VLOOKUP($A1040,'[1]Post consultation'!$A:$W,8,FALSE)</f>
        <v>0</v>
      </c>
      <c r="I1040" s="10">
        <f>VLOOKUP($A1040,'[1]Post consultation'!$A:$W,9,FALSE)</f>
        <v>0</v>
      </c>
      <c r="J1040" s="10" t="str">
        <f>VLOOKUP($A1040,'[1]Post consultation'!$A:$W,10,FALSE)</f>
        <v>✓</v>
      </c>
      <c r="K1040" s="10">
        <f>VLOOKUP($A1040,'[1]Post consultation'!$A:$W,11,FALSE)</f>
        <v>0</v>
      </c>
      <c r="L1040" s="10" t="str">
        <f>VLOOKUP($A1040,'[1]Post consultation'!$A:$W,12,FALSE)</f>
        <v>✓</v>
      </c>
      <c r="M1040" s="10">
        <f>VLOOKUP($A1040,'[1]Post consultation'!$A:$W,13,FALSE)</f>
        <v>0</v>
      </c>
      <c r="N1040" s="10">
        <f>VLOOKUP($A1040,'[1]Post consultation'!$A:$W,14,FALSE)</f>
        <v>0</v>
      </c>
      <c r="O1040" s="10">
        <f>VLOOKUP($A1040,'[1]Post consultation'!$A:$W,15,FALSE)</f>
        <v>0</v>
      </c>
      <c r="P1040" s="10">
        <f>VLOOKUP($A1040,'[1]Post consultation'!$A:$W,16,FALSE)</f>
        <v>0</v>
      </c>
      <c r="Q1040" s="10" t="str">
        <f>VLOOKUP($A1040,'[1]Post consultation'!$A:$W,17,FALSE)</f>
        <v>✓</v>
      </c>
      <c r="R1040" s="10">
        <f>VLOOKUP($A1040,'[1]Post consultation'!$A:$W,18,FALSE)</f>
        <v>0</v>
      </c>
      <c r="S1040" s="10">
        <f>VLOOKUP($A1040,'[1]Post consultation'!$A:$W,19,FALSE)</f>
        <v>0</v>
      </c>
      <c r="T1040" s="10">
        <f>VLOOKUP($A1040,'[1]Post consultation'!$A:$W,20,FALSE)</f>
        <v>0</v>
      </c>
      <c r="U1040" s="10">
        <f>VLOOKUP($A1040,'[1]Post consultation'!$A:$W,21,FALSE)</f>
        <v>0</v>
      </c>
      <c r="V1040" s="10">
        <f>VLOOKUP($A1040,'[1]Post consultation'!$A:$W,22,FALSE)</f>
        <v>0</v>
      </c>
      <c r="W1040" s="10">
        <f>VLOOKUP($A1040,'[1]Post consultation'!$A:$W,23,FALSE)</f>
        <v>0</v>
      </c>
    </row>
    <row r="1041" spans="1:23" x14ac:dyDescent="0.4">
      <c r="A1041" s="8" t="s">
        <v>2048</v>
      </c>
      <c r="B1041" s="9" t="s">
        <v>2049</v>
      </c>
      <c r="C1041" s="9" t="s">
        <v>2050</v>
      </c>
      <c r="D1041" s="10" t="str">
        <f>VLOOKUP($A1041,'[1]Post consultation'!$A:$W,4,FALSE)</f>
        <v>✓</v>
      </c>
      <c r="E1041" s="10">
        <f>VLOOKUP($A1041,'[1]Post consultation'!$A:$W,5,FALSE)</f>
        <v>0</v>
      </c>
      <c r="F1041" s="10">
        <f>VLOOKUP($A1041,'[1]Post consultation'!$A:$W,6,FALSE)</f>
        <v>0</v>
      </c>
      <c r="G1041" s="10">
        <f>VLOOKUP($A1041,'[1]Post consultation'!$A:$W,7,FALSE)</f>
        <v>0</v>
      </c>
      <c r="H1041" s="10">
        <f>VLOOKUP($A1041,'[1]Post consultation'!$A:$W,8,FALSE)</f>
        <v>0</v>
      </c>
      <c r="I1041" s="10">
        <f>VLOOKUP($A1041,'[1]Post consultation'!$A:$W,9,FALSE)</f>
        <v>0</v>
      </c>
      <c r="J1041" s="10" t="str">
        <f>VLOOKUP($A1041,'[1]Post consultation'!$A:$W,10,FALSE)</f>
        <v>✓</v>
      </c>
      <c r="K1041" s="10">
        <f>VLOOKUP($A1041,'[1]Post consultation'!$A:$W,11,FALSE)</f>
        <v>0</v>
      </c>
      <c r="L1041" s="10" t="str">
        <f>VLOOKUP($A1041,'[1]Post consultation'!$A:$W,12,FALSE)</f>
        <v>✓</v>
      </c>
      <c r="M1041" s="10">
        <f>VLOOKUP($A1041,'[1]Post consultation'!$A:$W,13,FALSE)</f>
        <v>0</v>
      </c>
      <c r="N1041" s="10">
        <f>VLOOKUP($A1041,'[1]Post consultation'!$A:$W,14,FALSE)</f>
        <v>0</v>
      </c>
      <c r="O1041" s="10">
        <f>VLOOKUP($A1041,'[1]Post consultation'!$A:$W,15,FALSE)</f>
        <v>0</v>
      </c>
      <c r="P1041" s="10">
        <f>VLOOKUP($A1041,'[1]Post consultation'!$A:$W,16,FALSE)</f>
        <v>0</v>
      </c>
      <c r="Q1041" s="10" t="str">
        <f>VLOOKUP($A1041,'[1]Post consultation'!$A:$W,17,FALSE)</f>
        <v>✓</v>
      </c>
      <c r="R1041" s="10">
        <f>VLOOKUP($A1041,'[1]Post consultation'!$A:$W,18,FALSE)</f>
        <v>0</v>
      </c>
      <c r="S1041" s="10">
        <f>VLOOKUP($A1041,'[1]Post consultation'!$A:$W,19,FALSE)</f>
        <v>0</v>
      </c>
      <c r="T1041" s="10">
        <f>VLOOKUP($A1041,'[1]Post consultation'!$A:$W,20,FALSE)</f>
        <v>0</v>
      </c>
      <c r="U1041" s="10">
        <f>VLOOKUP($A1041,'[1]Post consultation'!$A:$W,21,FALSE)</f>
        <v>0</v>
      </c>
      <c r="V1041" s="10">
        <f>VLOOKUP($A1041,'[1]Post consultation'!$A:$W,22,FALSE)</f>
        <v>0</v>
      </c>
      <c r="W1041" s="10">
        <f>VLOOKUP($A1041,'[1]Post consultation'!$A:$W,23,FALSE)</f>
        <v>0</v>
      </c>
    </row>
    <row r="1042" spans="1:23" x14ac:dyDescent="0.4">
      <c r="A1042" s="8" t="s">
        <v>2051</v>
      </c>
      <c r="B1042" s="9" t="s">
        <v>2052</v>
      </c>
      <c r="C1042" s="9" t="s">
        <v>2053</v>
      </c>
      <c r="D1042" s="10" t="str">
        <f>VLOOKUP($A1042,'[1]Post consultation'!$A:$W,4,FALSE)</f>
        <v>✓</v>
      </c>
      <c r="E1042" s="10">
        <f>VLOOKUP($A1042,'[1]Post consultation'!$A:$W,5,FALSE)</f>
        <v>0</v>
      </c>
      <c r="F1042" s="10">
        <f>VLOOKUP($A1042,'[1]Post consultation'!$A:$W,6,FALSE)</f>
        <v>0</v>
      </c>
      <c r="G1042" s="10">
        <f>VLOOKUP($A1042,'[1]Post consultation'!$A:$W,7,FALSE)</f>
        <v>0</v>
      </c>
      <c r="H1042" s="10">
        <f>VLOOKUP($A1042,'[1]Post consultation'!$A:$W,8,FALSE)</f>
        <v>0</v>
      </c>
      <c r="I1042" s="10">
        <f>VLOOKUP($A1042,'[1]Post consultation'!$A:$W,9,FALSE)</f>
        <v>0</v>
      </c>
      <c r="J1042" s="10" t="str">
        <f>VLOOKUP($A1042,'[1]Post consultation'!$A:$W,10,FALSE)</f>
        <v>✓</v>
      </c>
      <c r="K1042" s="10">
        <f>VLOOKUP($A1042,'[1]Post consultation'!$A:$W,11,FALSE)</f>
        <v>0</v>
      </c>
      <c r="L1042" s="10" t="str">
        <f>VLOOKUP($A1042,'[1]Post consultation'!$A:$W,12,FALSE)</f>
        <v>✓</v>
      </c>
      <c r="M1042" s="10">
        <f>VLOOKUP($A1042,'[1]Post consultation'!$A:$W,13,FALSE)</f>
        <v>0</v>
      </c>
      <c r="N1042" s="10">
        <f>VLOOKUP($A1042,'[1]Post consultation'!$A:$W,14,FALSE)</f>
        <v>0</v>
      </c>
      <c r="O1042" s="10">
        <f>VLOOKUP($A1042,'[1]Post consultation'!$A:$W,15,FALSE)</f>
        <v>0</v>
      </c>
      <c r="P1042" s="10">
        <f>VLOOKUP($A1042,'[1]Post consultation'!$A:$W,16,FALSE)</f>
        <v>0</v>
      </c>
      <c r="Q1042" s="10" t="str">
        <f>VLOOKUP($A1042,'[1]Post consultation'!$A:$W,17,FALSE)</f>
        <v>✓</v>
      </c>
      <c r="R1042" s="10">
        <f>VLOOKUP($A1042,'[1]Post consultation'!$A:$W,18,FALSE)</f>
        <v>0</v>
      </c>
      <c r="S1042" s="10">
        <f>VLOOKUP($A1042,'[1]Post consultation'!$A:$W,19,FALSE)</f>
        <v>0</v>
      </c>
      <c r="T1042" s="10">
        <f>VLOOKUP($A1042,'[1]Post consultation'!$A:$W,20,FALSE)</f>
        <v>0</v>
      </c>
      <c r="U1042" s="10">
        <f>VLOOKUP($A1042,'[1]Post consultation'!$A:$W,21,FALSE)</f>
        <v>0</v>
      </c>
      <c r="V1042" s="10">
        <f>VLOOKUP($A1042,'[1]Post consultation'!$A:$W,22,FALSE)</f>
        <v>0</v>
      </c>
      <c r="W1042" s="10">
        <f>VLOOKUP($A1042,'[1]Post consultation'!$A:$W,23,FALSE)</f>
        <v>0</v>
      </c>
    </row>
    <row r="1043" spans="1:23" x14ac:dyDescent="0.4">
      <c r="A1043" s="8" t="s">
        <v>2054</v>
      </c>
      <c r="B1043" s="9" t="s">
        <v>2055</v>
      </c>
      <c r="C1043" s="9" t="s">
        <v>1886</v>
      </c>
      <c r="D1043" s="10" t="str">
        <f>VLOOKUP($A1043,'[1]Post consultation'!$A:$W,4,FALSE)</f>
        <v>✓</v>
      </c>
      <c r="E1043" s="10">
        <f>VLOOKUP($A1043,'[1]Post consultation'!$A:$W,5,FALSE)</f>
        <v>0</v>
      </c>
      <c r="F1043" s="10">
        <f>VLOOKUP($A1043,'[1]Post consultation'!$A:$W,6,FALSE)</f>
        <v>0</v>
      </c>
      <c r="G1043" s="10">
        <f>VLOOKUP($A1043,'[1]Post consultation'!$A:$W,7,FALSE)</f>
        <v>0</v>
      </c>
      <c r="H1043" s="10">
        <f>VLOOKUP($A1043,'[1]Post consultation'!$A:$W,8,FALSE)</f>
        <v>0</v>
      </c>
      <c r="I1043" s="10">
        <f>VLOOKUP($A1043,'[1]Post consultation'!$A:$W,9,FALSE)</f>
        <v>0</v>
      </c>
      <c r="J1043" s="10" t="str">
        <f>VLOOKUP($A1043,'[1]Post consultation'!$A:$W,10,FALSE)</f>
        <v>✓</v>
      </c>
      <c r="K1043" s="10">
        <f>VLOOKUP($A1043,'[1]Post consultation'!$A:$W,11,FALSE)</f>
        <v>0</v>
      </c>
      <c r="L1043" s="10" t="str">
        <f>VLOOKUP($A1043,'[1]Post consultation'!$A:$W,12,FALSE)</f>
        <v>✓</v>
      </c>
      <c r="M1043" s="10">
        <f>VLOOKUP($A1043,'[1]Post consultation'!$A:$W,13,FALSE)</f>
        <v>0</v>
      </c>
      <c r="N1043" s="10">
        <f>VLOOKUP($A1043,'[1]Post consultation'!$A:$W,14,FALSE)</f>
        <v>0</v>
      </c>
      <c r="O1043" s="10">
        <f>VLOOKUP($A1043,'[1]Post consultation'!$A:$W,15,FALSE)</f>
        <v>0</v>
      </c>
      <c r="P1043" s="10">
        <f>VLOOKUP($A1043,'[1]Post consultation'!$A:$W,16,FALSE)</f>
        <v>0</v>
      </c>
      <c r="Q1043" s="10" t="str">
        <f>VLOOKUP($A1043,'[1]Post consultation'!$A:$W,17,FALSE)</f>
        <v>✓</v>
      </c>
      <c r="R1043" s="10">
        <f>VLOOKUP($A1043,'[1]Post consultation'!$A:$W,18,FALSE)</f>
        <v>0</v>
      </c>
      <c r="S1043" s="10">
        <f>VLOOKUP($A1043,'[1]Post consultation'!$A:$W,19,FALSE)</f>
        <v>0</v>
      </c>
      <c r="T1043" s="10">
        <f>VLOOKUP($A1043,'[1]Post consultation'!$A:$W,20,FALSE)</f>
        <v>0</v>
      </c>
      <c r="U1043" s="10">
        <f>VLOOKUP($A1043,'[1]Post consultation'!$A:$W,21,FALSE)</f>
        <v>0</v>
      </c>
      <c r="V1043" s="10">
        <f>VLOOKUP($A1043,'[1]Post consultation'!$A:$W,22,FALSE)</f>
        <v>0</v>
      </c>
      <c r="W1043" s="10">
        <f>VLOOKUP($A1043,'[1]Post consultation'!$A:$W,23,FALSE)</f>
        <v>0</v>
      </c>
    </row>
    <row r="1044" spans="1:23" x14ac:dyDescent="0.4">
      <c r="A1044" s="8" t="s">
        <v>2056</v>
      </c>
      <c r="B1044" s="9" t="s">
        <v>392</v>
      </c>
      <c r="C1044" s="9" t="s">
        <v>2057</v>
      </c>
      <c r="D1044" s="10" t="str">
        <f>VLOOKUP($A1044,'[1]Post consultation'!$A:$W,4,FALSE)</f>
        <v>✓</v>
      </c>
      <c r="E1044" s="10">
        <f>VLOOKUP($A1044,'[1]Post consultation'!$A:$W,5,FALSE)</f>
        <v>0</v>
      </c>
      <c r="F1044" s="10">
        <f>VLOOKUP($A1044,'[1]Post consultation'!$A:$W,6,FALSE)</f>
        <v>0</v>
      </c>
      <c r="G1044" s="10">
        <f>VLOOKUP($A1044,'[1]Post consultation'!$A:$W,7,FALSE)</f>
        <v>0</v>
      </c>
      <c r="H1044" s="10">
        <f>VLOOKUP($A1044,'[1]Post consultation'!$A:$W,8,FALSE)</f>
        <v>0</v>
      </c>
      <c r="I1044" s="10">
        <f>VLOOKUP($A1044,'[1]Post consultation'!$A:$W,9,FALSE)</f>
        <v>0</v>
      </c>
      <c r="J1044" s="10" t="str">
        <f>VLOOKUP($A1044,'[1]Post consultation'!$A:$W,10,FALSE)</f>
        <v>✓</v>
      </c>
      <c r="K1044" s="10">
        <f>VLOOKUP($A1044,'[1]Post consultation'!$A:$W,11,FALSE)</f>
        <v>0</v>
      </c>
      <c r="L1044" s="10" t="str">
        <f>VLOOKUP($A1044,'[1]Post consultation'!$A:$W,12,FALSE)</f>
        <v>✓</v>
      </c>
      <c r="M1044" s="10">
        <f>VLOOKUP($A1044,'[1]Post consultation'!$A:$W,13,FALSE)</f>
        <v>0</v>
      </c>
      <c r="N1044" s="10">
        <f>VLOOKUP($A1044,'[1]Post consultation'!$A:$W,14,FALSE)</f>
        <v>0</v>
      </c>
      <c r="O1044" s="10">
        <f>VLOOKUP($A1044,'[1]Post consultation'!$A:$W,15,FALSE)</f>
        <v>0</v>
      </c>
      <c r="P1044" s="10">
        <f>VLOOKUP($A1044,'[1]Post consultation'!$A:$W,16,FALSE)</f>
        <v>0</v>
      </c>
      <c r="Q1044" s="10" t="str">
        <f>VLOOKUP($A1044,'[1]Post consultation'!$A:$W,17,FALSE)</f>
        <v>✓</v>
      </c>
      <c r="R1044" s="10">
        <f>VLOOKUP($A1044,'[1]Post consultation'!$A:$W,18,FALSE)</f>
        <v>0</v>
      </c>
      <c r="S1044" s="10">
        <f>VLOOKUP($A1044,'[1]Post consultation'!$A:$W,19,FALSE)</f>
        <v>0</v>
      </c>
      <c r="T1044" s="10">
        <f>VLOOKUP($A1044,'[1]Post consultation'!$A:$W,20,FALSE)</f>
        <v>0</v>
      </c>
      <c r="U1044" s="10">
        <f>VLOOKUP($A1044,'[1]Post consultation'!$A:$W,21,FALSE)</f>
        <v>0</v>
      </c>
      <c r="V1044" s="10">
        <f>VLOOKUP($A1044,'[1]Post consultation'!$A:$W,22,FALSE)</f>
        <v>0</v>
      </c>
      <c r="W1044" s="10">
        <f>VLOOKUP($A1044,'[1]Post consultation'!$A:$W,23,FALSE)</f>
        <v>0</v>
      </c>
    </row>
    <row r="1045" spans="1:23" x14ac:dyDescent="0.4">
      <c r="A1045" s="8" t="s">
        <v>2058</v>
      </c>
      <c r="B1045" s="9" t="s">
        <v>2059</v>
      </c>
      <c r="C1045" s="9" t="s">
        <v>2060</v>
      </c>
      <c r="D1045" s="10" t="str">
        <f>VLOOKUP($A1045,'[1]Post consultation'!$A:$W,4,FALSE)</f>
        <v>✓</v>
      </c>
      <c r="E1045" s="10">
        <f>VLOOKUP($A1045,'[1]Post consultation'!$A:$W,5,FALSE)</f>
        <v>0</v>
      </c>
      <c r="F1045" s="10">
        <f>VLOOKUP($A1045,'[1]Post consultation'!$A:$W,6,FALSE)</f>
        <v>0</v>
      </c>
      <c r="G1045" s="10">
        <f>VLOOKUP($A1045,'[1]Post consultation'!$A:$W,7,FALSE)</f>
        <v>0</v>
      </c>
      <c r="H1045" s="10">
        <f>VLOOKUP($A1045,'[1]Post consultation'!$A:$W,8,FALSE)</f>
        <v>0</v>
      </c>
      <c r="I1045" s="10">
        <f>VLOOKUP($A1045,'[1]Post consultation'!$A:$W,9,FALSE)</f>
        <v>0</v>
      </c>
      <c r="J1045" s="10" t="str">
        <f>VLOOKUP($A1045,'[1]Post consultation'!$A:$W,10,FALSE)</f>
        <v>✓</v>
      </c>
      <c r="K1045" s="10">
        <f>VLOOKUP($A1045,'[1]Post consultation'!$A:$W,11,FALSE)</f>
        <v>0</v>
      </c>
      <c r="L1045" s="10" t="str">
        <f>VLOOKUP($A1045,'[1]Post consultation'!$A:$W,12,FALSE)</f>
        <v>✓</v>
      </c>
      <c r="M1045" s="10">
        <f>VLOOKUP($A1045,'[1]Post consultation'!$A:$W,13,FALSE)</f>
        <v>0</v>
      </c>
      <c r="N1045" s="10">
        <f>VLOOKUP($A1045,'[1]Post consultation'!$A:$W,14,FALSE)</f>
        <v>0</v>
      </c>
      <c r="O1045" s="10">
        <f>VLOOKUP($A1045,'[1]Post consultation'!$A:$W,15,FALSE)</f>
        <v>0</v>
      </c>
      <c r="P1045" s="10">
        <f>VLOOKUP($A1045,'[1]Post consultation'!$A:$W,16,FALSE)</f>
        <v>0</v>
      </c>
      <c r="Q1045" s="10" t="str">
        <f>VLOOKUP($A1045,'[1]Post consultation'!$A:$W,17,FALSE)</f>
        <v>✓</v>
      </c>
      <c r="R1045" s="10">
        <f>VLOOKUP($A1045,'[1]Post consultation'!$A:$W,18,FALSE)</f>
        <v>0</v>
      </c>
      <c r="S1045" s="10">
        <f>VLOOKUP($A1045,'[1]Post consultation'!$A:$W,19,FALSE)</f>
        <v>0</v>
      </c>
      <c r="T1045" s="10">
        <f>VLOOKUP($A1045,'[1]Post consultation'!$A:$W,20,FALSE)</f>
        <v>0</v>
      </c>
      <c r="U1045" s="10">
        <f>VLOOKUP($A1045,'[1]Post consultation'!$A:$W,21,FALSE)</f>
        <v>0</v>
      </c>
      <c r="V1045" s="10">
        <f>VLOOKUP($A1045,'[1]Post consultation'!$A:$W,22,FALSE)</f>
        <v>0</v>
      </c>
      <c r="W1045" s="10">
        <f>VLOOKUP($A1045,'[1]Post consultation'!$A:$W,23,FALSE)</f>
        <v>0</v>
      </c>
    </row>
    <row r="1046" spans="1:23" x14ac:dyDescent="0.4">
      <c r="A1046" s="8" t="s">
        <v>2061</v>
      </c>
      <c r="B1046" s="9" t="s">
        <v>2062</v>
      </c>
      <c r="C1046" s="9" t="s">
        <v>1906</v>
      </c>
      <c r="D1046" s="10" t="str">
        <f>VLOOKUP($A1046,'[1]Post consultation'!$A:$W,4,FALSE)</f>
        <v>✓</v>
      </c>
      <c r="E1046" s="10">
        <f>VLOOKUP($A1046,'[1]Post consultation'!$A:$W,5,FALSE)</f>
        <v>0</v>
      </c>
      <c r="F1046" s="10">
        <f>VLOOKUP($A1046,'[1]Post consultation'!$A:$W,6,FALSE)</f>
        <v>0</v>
      </c>
      <c r="G1046" s="10">
        <f>VLOOKUP($A1046,'[1]Post consultation'!$A:$W,7,FALSE)</f>
        <v>0</v>
      </c>
      <c r="H1046" s="10">
        <f>VLOOKUP($A1046,'[1]Post consultation'!$A:$W,8,FALSE)</f>
        <v>0</v>
      </c>
      <c r="I1046" s="10">
        <f>VLOOKUP($A1046,'[1]Post consultation'!$A:$W,9,FALSE)</f>
        <v>0</v>
      </c>
      <c r="J1046" s="10" t="str">
        <f>VLOOKUP($A1046,'[1]Post consultation'!$A:$W,10,FALSE)</f>
        <v>✓</v>
      </c>
      <c r="K1046" s="10">
        <f>VLOOKUP($A1046,'[1]Post consultation'!$A:$W,11,FALSE)</f>
        <v>0</v>
      </c>
      <c r="L1046" s="10" t="str">
        <f>VLOOKUP($A1046,'[1]Post consultation'!$A:$W,12,FALSE)</f>
        <v>✓</v>
      </c>
      <c r="M1046" s="10">
        <f>VLOOKUP($A1046,'[1]Post consultation'!$A:$W,13,FALSE)</f>
        <v>0</v>
      </c>
      <c r="N1046" s="10">
        <f>VLOOKUP($A1046,'[1]Post consultation'!$A:$W,14,FALSE)</f>
        <v>0</v>
      </c>
      <c r="O1046" s="10">
        <f>VLOOKUP($A1046,'[1]Post consultation'!$A:$W,15,FALSE)</f>
        <v>0</v>
      </c>
      <c r="P1046" s="10">
        <f>VLOOKUP($A1046,'[1]Post consultation'!$A:$W,16,FALSE)</f>
        <v>0</v>
      </c>
      <c r="Q1046" s="10" t="str">
        <f>VLOOKUP($A1046,'[1]Post consultation'!$A:$W,17,FALSE)</f>
        <v>✓</v>
      </c>
      <c r="R1046" s="10">
        <f>VLOOKUP($A1046,'[1]Post consultation'!$A:$W,18,FALSE)</f>
        <v>0</v>
      </c>
      <c r="S1046" s="10">
        <f>VLOOKUP($A1046,'[1]Post consultation'!$A:$W,19,FALSE)</f>
        <v>0</v>
      </c>
      <c r="T1046" s="10">
        <f>VLOOKUP($A1046,'[1]Post consultation'!$A:$W,20,FALSE)</f>
        <v>0</v>
      </c>
      <c r="U1046" s="10">
        <f>VLOOKUP($A1046,'[1]Post consultation'!$A:$W,21,FALSE)</f>
        <v>0</v>
      </c>
      <c r="V1046" s="10">
        <f>VLOOKUP($A1046,'[1]Post consultation'!$A:$W,22,FALSE)</f>
        <v>0</v>
      </c>
      <c r="W1046" s="10">
        <f>VLOOKUP($A1046,'[1]Post consultation'!$A:$W,23,FALSE)</f>
        <v>0</v>
      </c>
    </row>
    <row r="1047" spans="1:23" x14ac:dyDescent="0.4">
      <c r="A1047" s="8" t="s">
        <v>2063</v>
      </c>
      <c r="B1047" s="9" t="s">
        <v>2064</v>
      </c>
      <c r="C1047" s="9" t="s">
        <v>1912</v>
      </c>
      <c r="D1047" s="10" t="str">
        <f>VLOOKUP($A1047,'[1]Post consultation'!$A:$W,4,FALSE)</f>
        <v>✓</v>
      </c>
      <c r="E1047" s="10">
        <f>VLOOKUP($A1047,'[1]Post consultation'!$A:$W,5,FALSE)</f>
        <v>0</v>
      </c>
      <c r="F1047" s="10">
        <f>VLOOKUP($A1047,'[1]Post consultation'!$A:$W,6,FALSE)</f>
        <v>0</v>
      </c>
      <c r="G1047" s="10">
        <f>VLOOKUP($A1047,'[1]Post consultation'!$A:$W,7,FALSE)</f>
        <v>0</v>
      </c>
      <c r="H1047" s="10">
        <f>VLOOKUP($A1047,'[1]Post consultation'!$A:$W,8,FALSE)</f>
        <v>0</v>
      </c>
      <c r="I1047" s="10">
        <f>VLOOKUP($A1047,'[1]Post consultation'!$A:$W,9,FALSE)</f>
        <v>0</v>
      </c>
      <c r="J1047" s="10" t="str">
        <f>VLOOKUP($A1047,'[1]Post consultation'!$A:$W,10,FALSE)</f>
        <v>✓</v>
      </c>
      <c r="K1047" s="10">
        <f>VLOOKUP($A1047,'[1]Post consultation'!$A:$W,11,FALSE)</f>
        <v>0</v>
      </c>
      <c r="L1047" s="10" t="str">
        <f>VLOOKUP($A1047,'[1]Post consultation'!$A:$W,12,FALSE)</f>
        <v>✓</v>
      </c>
      <c r="M1047" s="10">
        <f>VLOOKUP($A1047,'[1]Post consultation'!$A:$W,13,FALSE)</f>
        <v>0</v>
      </c>
      <c r="N1047" s="10">
        <f>VLOOKUP($A1047,'[1]Post consultation'!$A:$W,14,FALSE)</f>
        <v>0</v>
      </c>
      <c r="O1047" s="10">
        <f>VLOOKUP($A1047,'[1]Post consultation'!$A:$W,15,FALSE)</f>
        <v>0</v>
      </c>
      <c r="P1047" s="10">
        <f>VLOOKUP($A1047,'[1]Post consultation'!$A:$W,16,FALSE)</f>
        <v>0</v>
      </c>
      <c r="Q1047" s="10" t="str">
        <f>VLOOKUP($A1047,'[1]Post consultation'!$A:$W,17,FALSE)</f>
        <v>✓</v>
      </c>
      <c r="R1047" s="10">
        <f>VLOOKUP($A1047,'[1]Post consultation'!$A:$W,18,FALSE)</f>
        <v>0</v>
      </c>
      <c r="S1047" s="10">
        <f>VLOOKUP($A1047,'[1]Post consultation'!$A:$W,19,FALSE)</f>
        <v>0</v>
      </c>
      <c r="T1047" s="10">
        <f>VLOOKUP($A1047,'[1]Post consultation'!$A:$W,20,FALSE)</f>
        <v>0</v>
      </c>
      <c r="U1047" s="10">
        <f>VLOOKUP($A1047,'[1]Post consultation'!$A:$W,21,FALSE)</f>
        <v>0</v>
      </c>
      <c r="V1047" s="10">
        <f>VLOOKUP($A1047,'[1]Post consultation'!$A:$W,22,FALSE)</f>
        <v>0</v>
      </c>
      <c r="W1047" s="10">
        <f>VLOOKUP($A1047,'[1]Post consultation'!$A:$W,23,FALSE)</f>
        <v>0</v>
      </c>
    </row>
    <row r="1048" spans="1:23" x14ac:dyDescent="0.4">
      <c r="A1048" s="8" t="s">
        <v>2065</v>
      </c>
      <c r="B1048" s="9" t="s">
        <v>2066</v>
      </c>
      <c r="C1048" s="9" t="s">
        <v>1912</v>
      </c>
      <c r="D1048" s="10" t="str">
        <f>VLOOKUP($A1048,'[1]Post consultation'!$A:$W,4,FALSE)</f>
        <v>✓</v>
      </c>
      <c r="E1048" s="10">
        <f>VLOOKUP($A1048,'[1]Post consultation'!$A:$W,5,FALSE)</f>
        <v>0</v>
      </c>
      <c r="F1048" s="10">
        <f>VLOOKUP($A1048,'[1]Post consultation'!$A:$W,6,FALSE)</f>
        <v>0</v>
      </c>
      <c r="G1048" s="10">
        <f>VLOOKUP($A1048,'[1]Post consultation'!$A:$W,7,FALSE)</f>
        <v>0</v>
      </c>
      <c r="H1048" s="10">
        <f>VLOOKUP($A1048,'[1]Post consultation'!$A:$W,8,FALSE)</f>
        <v>0</v>
      </c>
      <c r="I1048" s="10">
        <f>VLOOKUP($A1048,'[1]Post consultation'!$A:$W,9,FALSE)</f>
        <v>0</v>
      </c>
      <c r="J1048" s="10" t="str">
        <f>VLOOKUP($A1048,'[1]Post consultation'!$A:$W,10,FALSE)</f>
        <v>✓</v>
      </c>
      <c r="K1048" s="10">
        <f>VLOOKUP($A1048,'[1]Post consultation'!$A:$W,11,FALSE)</f>
        <v>0</v>
      </c>
      <c r="L1048" s="10" t="str">
        <f>VLOOKUP($A1048,'[1]Post consultation'!$A:$W,12,FALSE)</f>
        <v>✓</v>
      </c>
      <c r="M1048" s="10">
        <f>VLOOKUP($A1048,'[1]Post consultation'!$A:$W,13,FALSE)</f>
        <v>0</v>
      </c>
      <c r="N1048" s="10">
        <f>VLOOKUP($A1048,'[1]Post consultation'!$A:$W,14,FALSE)</f>
        <v>0</v>
      </c>
      <c r="O1048" s="10">
        <f>VLOOKUP($A1048,'[1]Post consultation'!$A:$W,15,FALSE)</f>
        <v>0</v>
      </c>
      <c r="P1048" s="10">
        <f>VLOOKUP($A1048,'[1]Post consultation'!$A:$W,16,FALSE)</f>
        <v>0</v>
      </c>
      <c r="Q1048" s="10" t="str">
        <f>VLOOKUP($A1048,'[1]Post consultation'!$A:$W,17,FALSE)</f>
        <v>✓</v>
      </c>
      <c r="R1048" s="10">
        <f>VLOOKUP($A1048,'[1]Post consultation'!$A:$W,18,FALSE)</f>
        <v>0</v>
      </c>
      <c r="S1048" s="10">
        <f>VLOOKUP($A1048,'[1]Post consultation'!$A:$W,19,FALSE)</f>
        <v>0</v>
      </c>
      <c r="T1048" s="10">
        <f>VLOOKUP($A1048,'[1]Post consultation'!$A:$W,20,FALSE)</f>
        <v>0</v>
      </c>
      <c r="U1048" s="10">
        <f>VLOOKUP($A1048,'[1]Post consultation'!$A:$W,21,FALSE)</f>
        <v>0</v>
      </c>
      <c r="V1048" s="10">
        <f>VLOOKUP($A1048,'[1]Post consultation'!$A:$W,22,FALSE)</f>
        <v>0</v>
      </c>
      <c r="W1048" s="10">
        <f>VLOOKUP($A1048,'[1]Post consultation'!$A:$W,23,FALSE)</f>
        <v>0</v>
      </c>
    </row>
    <row r="1049" spans="1:23" x14ac:dyDescent="0.4">
      <c r="A1049" s="8" t="s">
        <v>2067</v>
      </c>
      <c r="B1049" s="9" t="s">
        <v>2068</v>
      </c>
      <c r="C1049" s="9" t="s">
        <v>1967</v>
      </c>
      <c r="D1049" s="10" t="str">
        <f>VLOOKUP($A1049,'[1]Post consultation'!$A:$W,4,FALSE)</f>
        <v>✓</v>
      </c>
      <c r="E1049" s="10">
        <f>VLOOKUP($A1049,'[1]Post consultation'!$A:$W,5,FALSE)</f>
        <v>0</v>
      </c>
      <c r="F1049" s="10">
        <f>VLOOKUP($A1049,'[1]Post consultation'!$A:$W,6,FALSE)</f>
        <v>0</v>
      </c>
      <c r="G1049" s="10">
        <f>VLOOKUP($A1049,'[1]Post consultation'!$A:$W,7,FALSE)</f>
        <v>0</v>
      </c>
      <c r="H1049" s="10">
        <f>VLOOKUP($A1049,'[1]Post consultation'!$A:$W,8,FALSE)</f>
        <v>0</v>
      </c>
      <c r="I1049" s="10">
        <f>VLOOKUP($A1049,'[1]Post consultation'!$A:$W,9,FALSE)</f>
        <v>0</v>
      </c>
      <c r="J1049" s="10" t="str">
        <f>VLOOKUP($A1049,'[1]Post consultation'!$A:$W,10,FALSE)</f>
        <v>✓</v>
      </c>
      <c r="K1049" s="10">
        <f>VLOOKUP($A1049,'[1]Post consultation'!$A:$W,11,FALSE)</f>
        <v>0</v>
      </c>
      <c r="L1049" s="10" t="str">
        <f>VLOOKUP($A1049,'[1]Post consultation'!$A:$W,12,FALSE)</f>
        <v>✓</v>
      </c>
      <c r="M1049" s="10">
        <f>VLOOKUP($A1049,'[1]Post consultation'!$A:$W,13,FALSE)</f>
        <v>0</v>
      </c>
      <c r="N1049" s="10">
        <f>VLOOKUP($A1049,'[1]Post consultation'!$A:$W,14,FALSE)</f>
        <v>0</v>
      </c>
      <c r="O1049" s="10">
        <f>VLOOKUP($A1049,'[1]Post consultation'!$A:$W,15,FALSE)</f>
        <v>0</v>
      </c>
      <c r="P1049" s="10">
        <f>VLOOKUP($A1049,'[1]Post consultation'!$A:$W,16,FALSE)</f>
        <v>0</v>
      </c>
      <c r="Q1049" s="10" t="str">
        <f>VLOOKUP($A1049,'[1]Post consultation'!$A:$W,17,FALSE)</f>
        <v>✓</v>
      </c>
      <c r="R1049" s="10">
        <f>VLOOKUP($A1049,'[1]Post consultation'!$A:$W,18,FALSE)</f>
        <v>0</v>
      </c>
      <c r="S1049" s="10">
        <f>VLOOKUP($A1049,'[1]Post consultation'!$A:$W,19,FALSE)</f>
        <v>0</v>
      </c>
      <c r="T1049" s="10">
        <f>VLOOKUP($A1049,'[1]Post consultation'!$A:$W,20,FALSE)</f>
        <v>0</v>
      </c>
      <c r="U1049" s="10">
        <f>VLOOKUP($A1049,'[1]Post consultation'!$A:$W,21,FALSE)</f>
        <v>0</v>
      </c>
      <c r="V1049" s="10">
        <f>VLOOKUP($A1049,'[1]Post consultation'!$A:$W,22,FALSE)</f>
        <v>0</v>
      </c>
      <c r="W1049" s="10">
        <f>VLOOKUP($A1049,'[1]Post consultation'!$A:$W,23,FALSE)</f>
        <v>0</v>
      </c>
    </row>
    <row r="1050" spans="1:23" x14ac:dyDescent="0.4">
      <c r="A1050" s="8" t="s">
        <v>2069</v>
      </c>
      <c r="B1050" s="9" t="s">
        <v>2070</v>
      </c>
      <c r="C1050" s="9" t="s">
        <v>1876</v>
      </c>
      <c r="D1050" s="10" t="str">
        <f>VLOOKUP($A1050,'[1]Post consultation'!$A:$W,4,FALSE)</f>
        <v>✓</v>
      </c>
      <c r="E1050" s="10">
        <f>VLOOKUP($A1050,'[1]Post consultation'!$A:$W,5,FALSE)</f>
        <v>0</v>
      </c>
      <c r="F1050" s="10">
        <f>VLOOKUP($A1050,'[1]Post consultation'!$A:$W,6,FALSE)</f>
        <v>0</v>
      </c>
      <c r="G1050" s="10">
        <f>VLOOKUP($A1050,'[1]Post consultation'!$A:$W,7,FALSE)</f>
        <v>0</v>
      </c>
      <c r="H1050" s="10">
        <f>VLOOKUP($A1050,'[1]Post consultation'!$A:$W,8,FALSE)</f>
        <v>0</v>
      </c>
      <c r="I1050" s="10">
        <f>VLOOKUP($A1050,'[1]Post consultation'!$A:$W,9,FALSE)</f>
        <v>0</v>
      </c>
      <c r="J1050" s="10" t="str">
        <f>VLOOKUP($A1050,'[1]Post consultation'!$A:$W,10,FALSE)</f>
        <v>✓</v>
      </c>
      <c r="K1050" s="10">
        <f>VLOOKUP($A1050,'[1]Post consultation'!$A:$W,11,FALSE)</f>
        <v>0</v>
      </c>
      <c r="L1050" s="10" t="str">
        <f>VLOOKUP($A1050,'[1]Post consultation'!$A:$W,12,FALSE)</f>
        <v>✓</v>
      </c>
      <c r="M1050" s="10">
        <f>VLOOKUP($A1050,'[1]Post consultation'!$A:$W,13,FALSE)</f>
        <v>0</v>
      </c>
      <c r="N1050" s="10">
        <f>VLOOKUP($A1050,'[1]Post consultation'!$A:$W,14,FALSE)</f>
        <v>0</v>
      </c>
      <c r="O1050" s="10">
        <f>VLOOKUP($A1050,'[1]Post consultation'!$A:$W,15,FALSE)</f>
        <v>0</v>
      </c>
      <c r="P1050" s="10">
        <f>VLOOKUP($A1050,'[1]Post consultation'!$A:$W,16,FALSE)</f>
        <v>0</v>
      </c>
      <c r="Q1050" s="10" t="str">
        <f>VLOOKUP($A1050,'[1]Post consultation'!$A:$W,17,FALSE)</f>
        <v>✓</v>
      </c>
      <c r="R1050" s="10">
        <f>VLOOKUP($A1050,'[1]Post consultation'!$A:$W,18,FALSE)</f>
        <v>0</v>
      </c>
      <c r="S1050" s="10">
        <f>VLOOKUP($A1050,'[1]Post consultation'!$A:$W,19,FALSE)</f>
        <v>0</v>
      </c>
      <c r="T1050" s="10">
        <f>VLOOKUP($A1050,'[1]Post consultation'!$A:$W,20,FALSE)</f>
        <v>0</v>
      </c>
      <c r="U1050" s="10">
        <f>VLOOKUP($A1050,'[1]Post consultation'!$A:$W,21,FALSE)</f>
        <v>0</v>
      </c>
      <c r="V1050" s="10">
        <f>VLOOKUP($A1050,'[1]Post consultation'!$A:$W,22,FALSE)</f>
        <v>0</v>
      </c>
      <c r="W1050" s="10">
        <f>VLOOKUP($A1050,'[1]Post consultation'!$A:$W,23,FALSE)</f>
        <v>0</v>
      </c>
    </row>
    <row r="1051" spans="1:23" x14ac:dyDescent="0.4">
      <c r="A1051" s="8" t="s">
        <v>2071</v>
      </c>
      <c r="B1051" s="9" t="s">
        <v>392</v>
      </c>
      <c r="C1051" s="9" t="s">
        <v>2072</v>
      </c>
      <c r="D1051" s="10" t="str">
        <f>VLOOKUP($A1051,'[1]Post consultation'!$A:$W,4,FALSE)</f>
        <v>✓</v>
      </c>
      <c r="E1051" s="10">
        <f>VLOOKUP($A1051,'[1]Post consultation'!$A:$W,5,FALSE)</f>
        <v>0</v>
      </c>
      <c r="F1051" s="10">
        <f>VLOOKUP($A1051,'[1]Post consultation'!$A:$W,6,FALSE)</f>
        <v>0</v>
      </c>
      <c r="G1051" s="10">
        <f>VLOOKUP($A1051,'[1]Post consultation'!$A:$W,7,FALSE)</f>
        <v>0</v>
      </c>
      <c r="H1051" s="10">
        <f>VLOOKUP($A1051,'[1]Post consultation'!$A:$W,8,FALSE)</f>
        <v>0</v>
      </c>
      <c r="I1051" s="10" t="str">
        <f>VLOOKUP($A1051,'[1]Post consultation'!$A:$W,9,FALSE)</f>
        <v>✓</v>
      </c>
      <c r="J1051" s="10" t="str">
        <f>VLOOKUP($A1051,'[1]Post consultation'!$A:$W,10,FALSE)</f>
        <v>✓</v>
      </c>
      <c r="K1051" s="10">
        <f>VLOOKUP($A1051,'[1]Post consultation'!$A:$W,11,FALSE)</f>
        <v>0</v>
      </c>
      <c r="L1051" s="10" t="str">
        <f>VLOOKUP($A1051,'[1]Post consultation'!$A:$W,12,FALSE)</f>
        <v>✓</v>
      </c>
      <c r="M1051" s="10">
        <f>VLOOKUP($A1051,'[1]Post consultation'!$A:$W,13,FALSE)</f>
        <v>0</v>
      </c>
      <c r="N1051" s="10">
        <f>VLOOKUP($A1051,'[1]Post consultation'!$A:$W,14,FALSE)</f>
        <v>0</v>
      </c>
      <c r="O1051" s="10">
        <f>VLOOKUP($A1051,'[1]Post consultation'!$A:$W,15,FALSE)</f>
        <v>0</v>
      </c>
      <c r="P1051" s="10">
        <f>VLOOKUP($A1051,'[1]Post consultation'!$A:$W,16,FALSE)</f>
        <v>0</v>
      </c>
      <c r="Q1051" s="10" t="str">
        <f>VLOOKUP($A1051,'[1]Post consultation'!$A:$W,17,FALSE)</f>
        <v>✓</v>
      </c>
      <c r="R1051" s="10">
        <f>VLOOKUP($A1051,'[1]Post consultation'!$A:$W,18,FALSE)</f>
        <v>0</v>
      </c>
      <c r="S1051" s="10">
        <f>VLOOKUP($A1051,'[1]Post consultation'!$A:$W,19,FALSE)</f>
        <v>0</v>
      </c>
      <c r="T1051" s="10">
        <f>VLOOKUP($A1051,'[1]Post consultation'!$A:$W,20,FALSE)</f>
        <v>0</v>
      </c>
      <c r="U1051" s="10">
        <f>VLOOKUP($A1051,'[1]Post consultation'!$A:$W,21,FALSE)</f>
        <v>0</v>
      </c>
      <c r="V1051" s="10">
        <f>VLOOKUP($A1051,'[1]Post consultation'!$A:$W,22,FALSE)</f>
        <v>0</v>
      </c>
      <c r="W1051" s="10">
        <f>VLOOKUP($A1051,'[1]Post consultation'!$A:$W,23,FALSE)</f>
        <v>0</v>
      </c>
    </row>
    <row r="1052" spans="1:23" x14ac:dyDescent="0.4">
      <c r="A1052" s="8" t="s">
        <v>2073</v>
      </c>
      <c r="B1052" s="9" t="s">
        <v>1908</v>
      </c>
      <c r="C1052" s="9" t="s">
        <v>1942</v>
      </c>
      <c r="D1052" s="10" t="str">
        <f>VLOOKUP($A1052,'[1]Post consultation'!$A:$W,4,FALSE)</f>
        <v>✓</v>
      </c>
      <c r="E1052" s="10">
        <f>VLOOKUP($A1052,'[1]Post consultation'!$A:$W,5,FALSE)</f>
        <v>0</v>
      </c>
      <c r="F1052" s="10">
        <f>VLOOKUP($A1052,'[1]Post consultation'!$A:$W,6,FALSE)</f>
        <v>0</v>
      </c>
      <c r="G1052" s="10">
        <f>VLOOKUP($A1052,'[1]Post consultation'!$A:$W,7,FALSE)</f>
        <v>0</v>
      </c>
      <c r="H1052" s="10">
        <f>VLOOKUP($A1052,'[1]Post consultation'!$A:$W,8,FALSE)</f>
        <v>0</v>
      </c>
      <c r="I1052" s="10" t="str">
        <f>VLOOKUP($A1052,'[1]Post consultation'!$A:$W,9,FALSE)</f>
        <v>✓</v>
      </c>
      <c r="J1052" s="10" t="str">
        <f>VLOOKUP($A1052,'[1]Post consultation'!$A:$W,10,FALSE)</f>
        <v>✓</v>
      </c>
      <c r="K1052" s="10">
        <f>VLOOKUP($A1052,'[1]Post consultation'!$A:$W,11,FALSE)</f>
        <v>0</v>
      </c>
      <c r="L1052" s="10" t="str">
        <f>VLOOKUP($A1052,'[1]Post consultation'!$A:$W,12,FALSE)</f>
        <v>✓</v>
      </c>
      <c r="M1052" s="10">
        <f>VLOOKUP($A1052,'[1]Post consultation'!$A:$W,13,FALSE)</f>
        <v>0</v>
      </c>
      <c r="N1052" s="10">
        <f>VLOOKUP($A1052,'[1]Post consultation'!$A:$W,14,FALSE)</f>
        <v>0</v>
      </c>
      <c r="O1052" s="10">
        <f>VLOOKUP($A1052,'[1]Post consultation'!$A:$W,15,FALSE)</f>
        <v>0</v>
      </c>
      <c r="P1052" s="10">
        <f>VLOOKUP($A1052,'[1]Post consultation'!$A:$W,16,FALSE)</f>
        <v>0</v>
      </c>
      <c r="Q1052" s="10" t="str">
        <f>VLOOKUP($A1052,'[1]Post consultation'!$A:$W,17,FALSE)</f>
        <v>✓</v>
      </c>
      <c r="R1052" s="10">
        <f>VLOOKUP($A1052,'[1]Post consultation'!$A:$W,18,FALSE)</f>
        <v>0</v>
      </c>
      <c r="S1052" s="10">
        <f>VLOOKUP($A1052,'[1]Post consultation'!$A:$W,19,FALSE)</f>
        <v>0</v>
      </c>
      <c r="T1052" s="10">
        <f>VLOOKUP($A1052,'[1]Post consultation'!$A:$W,20,FALSE)</f>
        <v>0</v>
      </c>
      <c r="U1052" s="10">
        <f>VLOOKUP($A1052,'[1]Post consultation'!$A:$W,21,FALSE)</f>
        <v>0</v>
      </c>
      <c r="V1052" s="10">
        <f>VLOOKUP($A1052,'[1]Post consultation'!$A:$W,22,FALSE)</f>
        <v>0</v>
      </c>
      <c r="W1052" s="10">
        <f>VLOOKUP($A1052,'[1]Post consultation'!$A:$W,23,FALSE)</f>
        <v>0</v>
      </c>
    </row>
    <row r="1053" spans="1:23" x14ac:dyDescent="0.4">
      <c r="A1053" s="8" t="s">
        <v>2074</v>
      </c>
      <c r="B1053" s="9" t="s">
        <v>392</v>
      </c>
      <c r="C1053" s="9" t="s">
        <v>1942</v>
      </c>
      <c r="D1053" s="10" t="str">
        <f>VLOOKUP($A1053,'[1]Post consultation'!$A:$W,4,FALSE)</f>
        <v>✓</v>
      </c>
      <c r="E1053" s="10">
        <f>VLOOKUP($A1053,'[1]Post consultation'!$A:$W,5,FALSE)</f>
        <v>0</v>
      </c>
      <c r="F1053" s="10">
        <f>VLOOKUP($A1053,'[1]Post consultation'!$A:$W,6,FALSE)</f>
        <v>0</v>
      </c>
      <c r="G1053" s="10">
        <f>VLOOKUP($A1053,'[1]Post consultation'!$A:$W,7,FALSE)</f>
        <v>0</v>
      </c>
      <c r="H1053" s="10">
        <f>VLOOKUP($A1053,'[1]Post consultation'!$A:$W,8,FALSE)</f>
        <v>0</v>
      </c>
      <c r="I1053" s="10" t="str">
        <f>VLOOKUP($A1053,'[1]Post consultation'!$A:$W,9,FALSE)</f>
        <v>✓</v>
      </c>
      <c r="J1053" s="10" t="str">
        <f>VLOOKUP($A1053,'[1]Post consultation'!$A:$W,10,FALSE)</f>
        <v>✓</v>
      </c>
      <c r="K1053" s="10">
        <f>VLOOKUP($A1053,'[1]Post consultation'!$A:$W,11,FALSE)</f>
        <v>0</v>
      </c>
      <c r="L1053" s="10" t="str">
        <f>VLOOKUP($A1053,'[1]Post consultation'!$A:$W,12,FALSE)</f>
        <v>✓</v>
      </c>
      <c r="M1053" s="10">
        <f>VLOOKUP($A1053,'[1]Post consultation'!$A:$W,13,FALSE)</f>
        <v>0</v>
      </c>
      <c r="N1053" s="10">
        <f>VLOOKUP($A1053,'[1]Post consultation'!$A:$W,14,FALSE)</f>
        <v>0</v>
      </c>
      <c r="O1053" s="10">
        <f>VLOOKUP($A1053,'[1]Post consultation'!$A:$W,15,FALSE)</f>
        <v>0</v>
      </c>
      <c r="P1053" s="10">
        <f>VLOOKUP($A1053,'[1]Post consultation'!$A:$W,16,FALSE)</f>
        <v>0</v>
      </c>
      <c r="Q1053" s="10" t="str">
        <f>VLOOKUP($A1053,'[1]Post consultation'!$A:$W,17,FALSE)</f>
        <v>✓</v>
      </c>
      <c r="R1053" s="10">
        <f>VLOOKUP($A1053,'[1]Post consultation'!$A:$W,18,FALSE)</f>
        <v>0</v>
      </c>
      <c r="S1053" s="10">
        <f>VLOOKUP($A1053,'[1]Post consultation'!$A:$W,19,FALSE)</f>
        <v>0</v>
      </c>
      <c r="T1053" s="10">
        <f>VLOOKUP($A1053,'[1]Post consultation'!$A:$W,20,FALSE)</f>
        <v>0</v>
      </c>
      <c r="U1053" s="10">
        <f>VLOOKUP($A1053,'[1]Post consultation'!$A:$W,21,FALSE)</f>
        <v>0</v>
      </c>
      <c r="V1053" s="10">
        <f>VLOOKUP($A1053,'[1]Post consultation'!$A:$W,22,FALSE)</f>
        <v>0</v>
      </c>
      <c r="W1053" s="10">
        <f>VLOOKUP($A1053,'[1]Post consultation'!$A:$W,23,FALSE)</f>
        <v>0</v>
      </c>
    </row>
    <row r="1054" spans="1:23" x14ac:dyDescent="0.4">
      <c r="A1054" s="8" t="s">
        <v>2075</v>
      </c>
      <c r="B1054" s="9" t="s">
        <v>2076</v>
      </c>
      <c r="C1054" s="9" t="s">
        <v>1937</v>
      </c>
      <c r="D1054" s="10" t="str">
        <f>VLOOKUP($A1054,'[1]Post consultation'!$A:$W,4,FALSE)</f>
        <v>✓</v>
      </c>
      <c r="E1054" s="10">
        <f>VLOOKUP($A1054,'[1]Post consultation'!$A:$W,5,FALSE)</f>
        <v>0</v>
      </c>
      <c r="F1054" s="10">
        <f>VLOOKUP($A1054,'[1]Post consultation'!$A:$W,6,FALSE)</f>
        <v>0</v>
      </c>
      <c r="G1054" s="10">
        <f>VLOOKUP($A1054,'[1]Post consultation'!$A:$W,7,FALSE)</f>
        <v>0</v>
      </c>
      <c r="H1054" s="10">
        <f>VLOOKUP($A1054,'[1]Post consultation'!$A:$W,8,FALSE)</f>
        <v>0</v>
      </c>
      <c r="I1054" s="10" t="str">
        <f>VLOOKUP($A1054,'[1]Post consultation'!$A:$W,9,FALSE)</f>
        <v>✓</v>
      </c>
      <c r="J1054" s="10" t="str">
        <f>VLOOKUP($A1054,'[1]Post consultation'!$A:$W,10,FALSE)</f>
        <v>✓</v>
      </c>
      <c r="K1054" s="10">
        <f>VLOOKUP($A1054,'[1]Post consultation'!$A:$W,11,FALSE)</f>
        <v>0</v>
      </c>
      <c r="L1054" s="10" t="str">
        <f>VLOOKUP($A1054,'[1]Post consultation'!$A:$W,12,FALSE)</f>
        <v>✓</v>
      </c>
      <c r="M1054" s="10">
        <f>VLOOKUP($A1054,'[1]Post consultation'!$A:$W,13,FALSE)</f>
        <v>0</v>
      </c>
      <c r="N1054" s="10">
        <f>VLOOKUP($A1054,'[1]Post consultation'!$A:$W,14,FALSE)</f>
        <v>0</v>
      </c>
      <c r="O1054" s="10">
        <f>VLOOKUP($A1054,'[1]Post consultation'!$A:$W,15,FALSE)</f>
        <v>0</v>
      </c>
      <c r="P1054" s="10">
        <f>VLOOKUP($A1054,'[1]Post consultation'!$A:$W,16,FALSE)</f>
        <v>0</v>
      </c>
      <c r="Q1054" s="10" t="str">
        <f>VLOOKUP($A1054,'[1]Post consultation'!$A:$W,17,FALSE)</f>
        <v>✓</v>
      </c>
      <c r="R1054" s="10">
        <f>VLOOKUP($A1054,'[1]Post consultation'!$A:$W,18,FALSE)</f>
        <v>0</v>
      </c>
      <c r="S1054" s="10">
        <f>VLOOKUP($A1054,'[1]Post consultation'!$A:$W,19,FALSE)</f>
        <v>0</v>
      </c>
      <c r="T1054" s="10">
        <f>VLOOKUP($A1054,'[1]Post consultation'!$A:$W,20,FALSE)</f>
        <v>0</v>
      </c>
      <c r="U1054" s="10">
        <f>VLOOKUP($A1054,'[1]Post consultation'!$A:$W,21,FALSE)</f>
        <v>0</v>
      </c>
      <c r="V1054" s="10">
        <f>VLOOKUP($A1054,'[1]Post consultation'!$A:$W,22,FALSE)</f>
        <v>0</v>
      </c>
      <c r="W1054" s="10">
        <f>VLOOKUP($A1054,'[1]Post consultation'!$A:$W,23,FALSE)</f>
        <v>0</v>
      </c>
    </row>
    <row r="1055" spans="1:23" x14ac:dyDescent="0.4">
      <c r="A1055" s="8" t="s">
        <v>2077</v>
      </c>
      <c r="B1055" s="9" t="s">
        <v>2078</v>
      </c>
      <c r="C1055" s="9" t="s">
        <v>1937</v>
      </c>
      <c r="D1055" s="10" t="str">
        <f>VLOOKUP($A1055,'[1]Post consultation'!$A:$W,4,FALSE)</f>
        <v>✓</v>
      </c>
      <c r="E1055" s="10">
        <f>VLOOKUP($A1055,'[1]Post consultation'!$A:$W,5,FALSE)</f>
        <v>0</v>
      </c>
      <c r="F1055" s="10">
        <f>VLOOKUP($A1055,'[1]Post consultation'!$A:$W,6,FALSE)</f>
        <v>0</v>
      </c>
      <c r="G1055" s="10">
        <f>VLOOKUP($A1055,'[1]Post consultation'!$A:$W,7,FALSE)</f>
        <v>0</v>
      </c>
      <c r="H1055" s="10">
        <f>VLOOKUP($A1055,'[1]Post consultation'!$A:$W,8,FALSE)</f>
        <v>0</v>
      </c>
      <c r="I1055" s="10">
        <f>VLOOKUP($A1055,'[1]Post consultation'!$A:$W,9,FALSE)</f>
        <v>0</v>
      </c>
      <c r="J1055" s="10" t="str">
        <f>VLOOKUP($A1055,'[1]Post consultation'!$A:$W,10,FALSE)</f>
        <v>✓</v>
      </c>
      <c r="K1055" s="10">
        <f>VLOOKUP($A1055,'[1]Post consultation'!$A:$W,11,FALSE)</f>
        <v>0</v>
      </c>
      <c r="L1055" s="10" t="str">
        <f>VLOOKUP($A1055,'[1]Post consultation'!$A:$W,12,FALSE)</f>
        <v>✓</v>
      </c>
      <c r="M1055" s="10">
        <f>VLOOKUP($A1055,'[1]Post consultation'!$A:$W,13,FALSE)</f>
        <v>0</v>
      </c>
      <c r="N1055" s="10">
        <f>VLOOKUP($A1055,'[1]Post consultation'!$A:$W,14,FALSE)</f>
        <v>0</v>
      </c>
      <c r="O1055" s="10">
        <f>VLOOKUP($A1055,'[1]Post consultation'!$A:$W,15,FALSE)</f>
        <v>0</v>
      </c>
      <c r="P1055" s="10">
        <f>VLOOKUP($A1055,'[1]Post consultation'!$A:$W,16,FALSE)</f>
        <v>0</v>
      </c>
      <c r="Q1055" s="10" t="str">
        <f>VLOOKUP($A1055,'[1]Post consultation'!$A:$W,17,FALSE)</f>
        <v>✓</v>
      </c>
      <c r="R1055" s="10">
        <f>VLOOKUP($A1055,'[1]Post consultation'!$A:$W,18,FALSE)</f>
        <v>0</v>
      </c>
      <c r="S1055" s="10">
        <f>VLOOKUP($A1055,'[1]Post consultation'!$A:$W,19,FALSE)</f>
        <v>0</v>
      </c>
      <c r="T1055" s="10">
        <f>VLOOKUP($A1055,'[1]Post consultation'!$A:$W,20,FALSE)</f>
        <v>0</v>
      </c>
      <c r="U1055" s="10">
        <f>VLOOKUP($A1055,'[1]Post consultation'!$A:$W,21,FALSE)</f>
        <v>0</v>
      </c>
      <c r="V1055" s="10">
        <f>VLOOKUP($A1055,'[1]Post consultation'!$A:$W,22,FALSE)</f>
        <v>0</v>
      </c>
      <c r="W1055" s="10">
        <f>VLOOKUP($A1055,'[1]Post consultation'!$A:$W,23,FALSE)</f>
        <v>0</v>
      </c>
    </row>
    <row r="1056" spans="1:23" x14ac:dyDescent="0.4">
      <c r="A1056" s="8" t="s">
        <v>2079</v>
      </c>
      <c r="B1056" s="9" t="s">
        <v>2080</v>
      </c>
      <c r="C1056" s="9" t="s">
        <v>2081</v>
      </c>
      <c r="D1056" s="10" t="str">
        <f>VLOOKUP($A1056,'[1]Post consultation'!$A:$W,4,FALSE)</f>
        <v>✓</v>
      </c>
      <c r="E1056" s="10">
        <f>VLOOKUP($A1056,'[1]Post consultation'!$A:$W,5,FALSE)</f>
        <v>0</v>
      </c>
      <c r="F1056" s="10">
        <f>VLOOKUP($A1056,'[1]Post consultation'!$A:$W,6,FALSE)</f>
        <v>0</v>
      </c>
      <c r="G1056" s="10">
        <f>VLOOKUP($A1056,'[1]Post consultation'!$A:$W,7,FALSE)</f>
        <v>0</v>
      </c>
      <c r="H1056" s="10">
        <f>VLOOKUP($A1056,'[1]Post consultation'!$A:$W,8,FALSE)</f>
        <v>0</v>
      </c>
      <c r="I1056" s="10">
        <f>VLOOKUP($A1056,'[1]Post consultation'!$A:$W,9,FALSE)</f>
        <v>0</v>
      </c>
      <c r="J1056" s="10" t="str">
        <f>VLOOKUP($A1056,'[1]Post consultation'!$A:$W,10,FALSE)</f>
        <v>✓</v>
      </c>
      <c r="K1056" s="10" t="str">
        <f>VLOOKUP($A1056,'[1]Post consultation'!$A:$W,11,FALSE)</f>
        <v>✓</v>
      </c>
      <c r="L1056" s="10" t="str">
        <f>VLOOKUP($A1056,'[1]Post consultation'!$A:$W,12,FALSE)</f>
        <v>✓</v>
      </c>
      <c r="M1056" s="10">
        <f>VLOOKUP($A1056,'[1]Post consultation'!$A:$W,13,FALSE)</f>
        <v>0</v>
      </c>
      <c r="N1056" s="10">
        <f>VLOOKUP($A1056,'[1]Post consultation'!$A:$W,14,FALSE)</f>
        <v>0</v>
      </c>
      <c r="O1056" s="10">
        <f>VLOOKUP($A1056,'[1]Post consultation'!$A:$W,15,FALSE)</f>
        <v>0</v>
      </c>
      <c r="P1056" s="10">
        <f>VLOOKUP($A1056,'[1]Post consultation'!$A:$W,16,FALSE)</f>
        <v>0</v>
      </c>
      <c r="Q1056" s="10" t="str">
        <f>VLOOKUP($A1056,'[1]Post consultation'!$A:$W,17,FALSE)</f>
        <v>✓</v>
      </c>
      <c r="R1056" s="10" t="str">
        <f>VLOOKUP($A1056,'[1]Post consultation'!$A:$W,18,FALSE)</f>
        <v>✓</v>
      </c>
      <c r="S1056" s="10">
        <f>VLOOKUP($A1056,'[1]Post consultation'!$A:$W,19,FALSE)</f>
        <v>0</v>
      </c>
      <c r="T1056" s="10">
        <f>VLOOKUP($A1056,'[1]Post consultation'!$A:$W,20,FALSE)</f>
        <v>0</v>
      </c>
      <c r="U1056" s="10">
        <f>VLOOKUP($A1056,'[1]Post consultation'!$A:$W,21,FALSE)</f>
        <v>0</v>
      </c>
      <c r="V1056" s="10">
        <f>VLOOKUP($A1056,'[1]Post consultation'!$A:$W,22,FALSE)</f>
        <v>0</v>
      </c>
      <c r="W1056" s="10">
        <f>VLOOKUP($A1056,'[1]Post consultation'!$A:$W,23,FALSE)</f>
        <v>0</v>
      </c>
    </row>
    <row r="1057" spans="1:23" x14ac:dyDescent="0.4">
      <c r="A1057" s="8" t="s">
        <v>2082</v>
      </c>
      <c r="B1057" s="9" t="s">
        <v>2083</v>
      </c>
      <c r="C1057" s="9" t="s">
        <v>1937</v>
      </c>
      <c r="D1057" s="10" t="str">
        <f>VLOOKUP($A1057,'[1]Post consultation'!$A:$W,4,FALSE)</f>
        <v>✓</v>
      </c>
      <c r="E1057" s="10">
        <f>VLOOKUP($A1057,'[1]Post consultation'!$A:$W,5,FALSE)</f>
        <v>0</v>
      </c>
      <c r="F1057" s="10">
        <f>VLOOKUP($A1057,'[1]Post consultation'!$A:$W,6,FALSE)</f>
        <v>0</v>
      </c>
      <c r="G1057" s="10">
        <f>VLOOKUP($A1057,'[1]Post consultation'!$A:$W,7,FALSE)</f>
        <v>0</v>
      </c>
      <c r="H1057" s="10">
        <f>VLOOKUP($A1057,'[1]Post consultation'!$A:$W,8,FALSE)</f>
        <v>0</v>
      </c>
      <c r="I1057" s="10" t="str">
        <f>VLOOKUP($A1057,'[1]Post consultation'!$A:$W,9,FALSE)</f>
        <v>✓</v>
      </c>
      <c r="J1057" s="10" t="str">
        <f>VLOOKUP($A1057,'[1]Post consultation'!$A:$W,10,FALSE)</f>
        <v>✓</v>
      </c>
      <c r="K1057" s="10">
        <f>VLOOKUP($A1057,'[1]Post consultation'!$A:$W,11,FALSE)</f>
        <v>0</v>
      </c>
      <c r="L1057" s="10" t="str">
        <f>VLOOKUP($A1057,'[1]Post consultation'!$A:$W,12,FALSE)</f>
        <v>✓</v>
      </c>
      <c r="M1057" s="10">
        <f>VLOOKUP($A1057,'[1]Post consultation'!$A:$W,13,FALSE)</f>
        <v>0</v>
      </c>
      <c r="N1057" s="10">
        <f>VLOOKUP($A1057,'[1]Post consultation'!$A:$W,14,FALSE)</f>
        <v>0</v>
      </c>
      <c r="O1057" s="10">
        <f>VLOOKUP($A1057,'[1]Post consultation'!$A:$W,15,FALSE)</f>
        <v>0</v>
      </c>
      <c r="P1057" s="10">
        <f>VLOOKUP($A1057,'[1]Post consultation'!$A:$W,16,FALSE)</f>
        <v>0</v>
      </c>
      <c r="Q1057" s="10" t="str">
        <f>VLOOKUP($A1057,'[1]Post consultation'!$A:$W,17,FALSE)</f>
        <v>✓</v>
      </c>
      <c r="R1057" s="10">
        <f>VLOOKUP($A1057,'[1]Post consultation'!$A:$W,18,FALSE)</f>
        <v>0</v>
      </c>
      <c r="S1057" s="10">
        <f>VLOOKUP($A1057,'[1]Post consultation'!$A:$W,19,FALSE)</f>
        <v>0</v>
      </c>
      <c r="T1057" s="10">
        <f>VLOOKUP($A1057,'[1]Post consultation'!$A:$W,20,FALSE)</f>
        <v>0</v>
      </c>
      <c r="U1057" s="10">
        <f>VLOOKUP($A1057,'[1]Post consultation'!$A:$W,21,FALSE)</f>
        <v>0</v>
      </c>
      <c r="V1057" s="10">
        <f>VLOOKUP($A1057,'[1]Post consultation'!$A:$W,22,FALSE)</f>
        <v>0</v>
      </c>
      <c r="W1057" s="10">
        <f>VLOOKUP($A1057,'[1]Post consultation'!$A:$W,23,FALSE)</f>
        <v>0</v>
      </c>
    </row>
    <row r="1058" spans="1:23" x14ac:dyDescent="0.4">
      <c r="A1058" s="8" t="s">
        <v>2084</v>
      </c>
      <c r="B1058" s="9" t="s">
        <v>2085</v>
      </c>
      <c r="C1058" s="9" t="s">
        <v>1955</v>
      </c>
      <c r="D1058" s="10" t="str">
        <f>VLOOKUP($A1058,'[1]Post consultation'!$A:$W,4,FALSE)</f>
        <v>✓</v>
      </c>
      <c r="E1058" s="10">
        <f>VLOOKUP($A1058,'[1]Post consultation'!$A:$W,5,FALSE)</f>
        <v>0</v>
      </c>
      <c r="F1058" s="10">
        <f>VLOOKUP($A1058,'[1]Post consultation'!$A:$W,6,FALSE)</f>
        <v>0</v>
      </c>
      <c r="G1058" s="10">
        <f>VLOOKUP($A1058,'[1]Post consultation'!$A:$W,7,FALSE)</f>
        <v>0</v>
      </c>
      <c r="H1058" s="10">
        <f>VLOOKUP($A1058,'[1]Post consultation'!$A:$W,8,FALSE)</f>
        <v>0</v>
      </c>
      <c r="I1058" s="10" t="str">
        <f>VLOOKUP($A1058,'[1]Post consultation'!$A:$W,9,FALSE)</f>
        <v>✓</v>
      </c>
      <c r="J1058" s="10" t="str">
        <f>VLOOKUP($A1058,'[1]Post consultation'!$A:$W,10,FALSE)</f>
        <v>✓</v>
      </c>
      <c r="K1058" s="10">
        <f>VLOOKUP($A1058,'[1]Post consultation'!$A:$W,11,FALSE)</f>
        <v>0</v>
      </c>
      <c r="L1058" s="10" t="str">
        <f>VLOOKUP($A1058,'[1]Post consultation'!$A:$W,12,FALSE)</f>
        <v>✓</v>
      </c>
      <c r="M1058" s="10">
        <f>VLOOKUP($A1058,'[1]Post consultation'!$A:$W,13,FALSE)</f>
        <v>0</v>
      </c>
      <c r="N1058" s="10">
        <f>VLOOKUP($A1058,'[1]Post consultation'!$A:$W,14,FALSE)</f>
        <v>0</v>
      </c>
      <c r="O1058" s="10">
        <f>VLOOKUP($A1058,'[1]Post consultation'!$A:$W,15,FALSE)</f>
        <v>0</v>
      </c>
      <c r="P1058" s="10">
        <f>VLOOKUP($A1058,'[1]Post consultation'!$A:$W,16,FALSE)</f>
        <v>0</v>
      </c>
      <c r="Q1058" s="10" t="str">
        <f>VLOOKUP($A1058,'[1]Post consultation'!$A:$W,17,FALSE)</f>
        <v>✓</v>
      </c>
      <c r="R1058" s="10">
        <f>VLOOKUP($A1058,'[1]Post consultation'!$A:$W,18,FALSE)</f>
        <v>0</v>
      </c>
      <c r="S1058" s="10">
        <f>VLOOKUP($A1058,'[1]Post consultation'!$A:$W,19,FALSE)</f>
        <v>0</v>
      </c>
      <c r="T1058" s="10">
        <f>VLOOKUP($A1058,'[1]Post consultation'!$A:$W,20,FALSE)</f>
        <v>0</v>
      </c>
      <c r="U1058" s="10">
        <f>VLOOKUP($A1058,'[1]Post consultation'!$A:$W,21,FALSE)</f>
        <v>0</v>
      </c>
      <c r="V1058" s="10">
        <f>VLOOKUP($A1058,'[1]Post consultation'!$A:$W,22,FALSE)</f>
        <v>0</v>
      </c>
      <c r="W1058" s="10">
        <f>VLOOKUP($A1058,'[1]Post consultation'!$A:$W,23,FALSE)</f>
        <v>0</v>
      </c>
    </row>
    <row r="1059" spans="1:23" x14ac:dyDescent="0.4">
      <c r="A1059" s="8" t="s">
        <v>2086</v>
      </c>
      <c r="B1059" s="9" t="s">
        <v>1952</v>
      </c>
      <c r="C1059" s="9" t="s">
        <v>2087</v>
      </c>
      <c r="D1059" s="10" t="str">
        <f>VLOOKUP($A1059,'[1]Post consultation'!$A:$W,4,FALSE)</f>
        <v>✓</v>
      </c>
      <c r="E1059" s="10">
        <f>VLOOKUP($A1059,'[1]Post consultation'!$A:$W,5,FALSE)</f>
        <v>0</v>
      </c>
      <c r="F1059" s="10">
        <f>VLOOKUP($A1059,'[1]Post consultation'!$A:$W,6,FALSE)</f>
        <v>0</v>
      </c>
      <c r="G1059" s="10">
        <f>VLOOKUP($A1059,'[1]Post consultation'!$A:$W,7,FALSE)</f>
        <v>0</v>
      </c>
      <c r="H1059" s="10">
        <f>VLOOKUP($A1059,'[1]Post consultation'!$A:$W,8,FALSE)</f>
        <v>0</v>
      </c>
      <c r="I1059" s="10">
        <f>VLOOKUP($A1059,'[1]Post consultation'!$A:$W,9,FALSE)</f>
        <v>0</v>
      </c>
      <c r="J1059" s="10" t="str">
        <f>VLOOKUP($A1059,'[1]Post consultation'!$A:$W,10,FALSE)</f>
        <v>✓</v>
      </c>
      <c r="K1059" s="10">
        <f>VLOOKUP($A1059,'[1]Post consultation'!$A:$W,11,FALSE)</f>
        <v>0</v>
      </c>
      <c r="L1059" s="10" t="str">
        <f>VLOOKUP($A1059,'[1]Post consultation'!$A:$W,12,FALSE)</f>
        <v>✓</v>
      </c>
      <c r="M1059" s="10">
        <f>VLOOKUP($A1059,'[1]Post consultation'!$A:$W,13,FALSE)</f>
        <v>0</v>
      </c>
      <c r="N1059" s="10">
        <f>VLOOKUP($A1059,'[1]Post consultation'!$A:$W,14,FALSE)</f>
        <v>0</v>
      </c>
      <c r="O1059" s="10">
        <f>VLOOKUP($A1059,'[1]Post consultation'!$A:$W,15,FALSE)</f>
        <v>0</v>
      </c>
      <c r="P1059" s="10">
        <f>VLOOKUP($A1059,'[1]Post consultation'!$A:$W,16,FALSE)</f>
        <v>0</v>
      </c>
      <c r="Q1059" s="10" t="str">
        <f>VLOOKUP($A1059,'[1]Post consultation'!$A:$W,17,FALSE)</f>
        <v>✓</v>
      </c>
      <c r="R1059" s="10">
        <f>VLOOKUP($A1059,'[1]Post consultation'!$A:$W,18,FALSE)</f>
        <v>0</v>
      </c>
      <c r="S1059" s="10">
        <f>VLOOKUP($A1059,'[1]Post consultation'!$A:$W,19,FALSE)</f>
        <v>0</v>
      </c>
      <c r="T1059" s="10">
        <f>VLOOKUP($A1059,'[1]Post consultation'!$A:$W,20,FALSE)</f>
        <v>0</v>
      </c>
      <c r="U1059" s="10">
        <f>VLOOKUP($A1059,'[1]Post consultation'!$A:$W,21,FALSE)</f>
        <v>0</v>
      </c>
      <c r="V1059" s="10">
        <f>VLOOKUP($A1059,'[1]Post consultation'!$A:$W,22,FALSE)</f>
        <v>0</v>
      </c>
      <c r="W1059" s="10">
        <f>VLOOKUP($A1059,'[1]Post consultation'!$A:$W,23,FALSE)</f>
        <v>0</v>
      </c>
    </row>
    <row r="1060" spans="1:23" x14ac:dyDescent="0.4">
      <c r="A1060" s="8" t="s">
        <v>2088</v>
      </c>
      <c r="B1060" s="9" t="s">
        <v>2089</v>
      </c>
      <c r="C1060" s="9" t="s">
        <v>1937</v>
      </c>
      <c r="D1060" s="10" t="str">
        <f>VLOOKUP($A1060,'[1]Post consultation'!$A:$W,4,FALSE)</f>
        <v>✓</v>
      </c>
      <c r="E1060" s="10">
        <f>VLOOKUP($A1060,'[1]Post consultation'!$A:$W,5,FALSE)</f>
        <v>0</v>
      </c>
      <c r="F1060" s="10">
        <f>VLOOKUP($A1060,'[1]Post consultation'!$A:$W,6,FALSE)</f>
        <v>0</v>
      </c>
      <c r="G1060" s="10">
        <f>VLOOKUP($A1060,'[1]Post consultation'!$A:$W,7,FALSE)</f>
        <v>0</v>
      </c>
      <c r="H1060" s="10">
        <f>VLOOKUP($A1060,'[1]Post consultation'!$A:$W,8,FALSE)</f>
        <v>0</v>
      </c>
      <c r="I1060" s="10" t="str">
        <f>VLOOKUP($A1060,'[1]Post consultation'!$A:$W,9,FALSE)</f>
        <v>✓</v>
      </c>
      <c r="J1060" s="10" t="str">
        <f>VLOOKUP($A1060,'[1]Post consultation'!$A:$W,10,FALSE)</f>
        <v>✓</v>
      </c>
      <c r="K1060" s="10">
        <f>VLOOKUP($A1060,'[1]Post consultation'!$A:$W,11,FALSE)</f>
        <v>0</v>
      </c>
      <c r="L1060" s="10" t="str">
        <f>VLOOKUP($A1060,'[1]Post consultation'!$A:$W,12,FALSE)</f>
        <v>✓</v>
      </c>
      <c r="M1060" s="10">
        <f>VLOOKUP($A1060,'[1]Post consultation'!$A:$W,13,FALSE)</f>
        <v>0</v>
      </c>
      <c r="N1060" s="10">
        <f>VLOOKUP($A1060,'[1]Post consultation'!$A:$W,14,FALSE)</f>
        <v>0</v>
      </c>
      <c r="O1060" s="10">
        <f>VLOOKUP($A1060,'[1]Post consultation'!$A:$W,15,FALSE)</f>
        <v>0</v>
      </c>
      <c r="P1060" s="10">
        <f>VLOOKUP($A1060,'[1]Post consultation'!$A:$W,16,FALSE)</f>
        <v>0</v>
      </c>
      <c r="Q1060" s="10" t="str">
        <f>VLOOKUP($A1060,'[1]Post consultation'!$A:$W,17,FALSE)</f>
        <v>✓</v>
      </c>
      <c r="R1060" s="10">
        <f>VLOOKUP($A1060,'[1]Post consultation'!$A:$W,18,FALSE)</f>
        <v>0</v>
      </c>
      <c r="S1060" s="10">
        <f>VLOOKUP($A1060,'[1]Post consultation'!$A:$W,19,FALSE)</f>
        <v>0</v>
      </c>
      <c r="T1060" s="10">
        <f>VLOOKUP($A1060,'[1]Post consultation'!$A:$W,20,FALSE)</f>
        <v>0</v>
      </c>
      <c r="U1060" s="10">
        <f>VLOOKUP($A1060,'[1]Post consultation'!$A:$W,21,FALSE)</f>
        <v>0</v>
      </c>
      <c r="V1060" s="10">
        <f>VLOOKUP($A1060,'[1]Post consultation'!$A:$W,22,FALSE)</f>
        <v>0</v>
      </c>
      <c r="W1060" s="10">
        <f>VLOOKUP($A1060,'[1]Post consultation'!$A:$W,23,FALSE)</f>
        <v>0</v>
      </c>
    </row>
    <row r="1061" spans="1:23" x14ac:dyDescent="0.4">
      <c r="A1061" s="8" t="s">
        <v>2090</v>
      </c>
      <c r="B1061" s="9" t="s">
        <v>2091</v>
      </c>
      <c r="C1061" s="9" t="s">
        <v>1967</v>
      </c>
      <c r="D1061" s="10" t="str">
        <f>VLOOKUP($A1061,'[1]Post consultation'!$A:$W,4,FALSE)</f>
        <v>✓</v>
      </c>
      <c r="E1061" s="10">
        <f>VLOOKUP($A1061,'[1]Post consultation'!$A:$W,5,FALSE)</f>
        <v>0</v>
      </c>
      <c r="F1061" s="10">
        <f>VLOOKUP($A1061,'[1]Post consultation'!$A:$W,6,FALSE)</f>
        <v>0</v>
      </c>
      <c r="G1061" s="10">
        <f>VLOOKUP($A1061,'[1]Post consultation'!$A:$W,7,FALSE)</f>
        <v>0</v>
      </c>
      <c r="H1061" s="10">
        <f>VLOOKUP($A1061,'[1]Post consultation'!$A:$W,8,FALSE)</f>
        <v>0</v>
      </c>
      <c r="I1061" s="10">
        <f>VLOOKUP($A1061,'[1]Post consultation'!$A:$W,9,FALSE)</f>
        <v>0</v>
      </c>
      <c r="J1061" s="10" t="str">
        <f>VLOOKUP($A1061,'[1]Post consultation'!$A:$W,10,FALSE)</f>
        <v>✓</v>
      </c>
      <c r="K1061" s="10">
        <f>VLOOKUP($A1061,'[1]Post consultation'!$A:$W,11,FALSE)</f>
        <v>0</v>
      </c>
      <c r="L1061" s="10" t="str">
        <f>VLOOKUP($A1061,'[1]Post consultation'!$A:$W,12,FALSE)</f>
        <v>✓</v>
      </c>
      <c r="M1061" s="10">
        <f>VLOOKUP($A1061,'[1]Post consultation'!$A:$W,13,FALSE)</f>
        <v>0</v>
      </c>
      <c r="N1061" s="10">
        <f>VLOOKUP($A1061,'[1]Post consultation'!$A:$W,14,FALSE)</f>
        <v>0</v>
      </c>
      <c r="O1061" s="10">
        <f>VLOOKUP($A1061,'[1]Post consultation'!$A:$W,15,FALSE)</f>
        <v>0</v>
      </c>
      <c r="P1061" s="10">
        <f>VLOOKUP($A1061,'[1]Post consultation'!$A:$W,16,FALSE)</f>
        <v>0</v>
      </c>
      <c r="Q1061" s="10" t="str">
        <f>VLOOKUP($A1061,'[1]Post consultation'!$A:$W,17,FALSE)</f>
        <v>✓</v>
      </c>
      <c r="R1061" s="10">
        <f>VLOOKUP($A1061,'[1]Post consultation'!$A:$W,18,FALSE)</f>
        <v>0</v>
      </c>
      <c r="S1061" s="10">
        <f>VLOOKUP($A1061,'[1]Post consultation'!$A:$W,19,FALSE)</f>
        <v>0</v>
      </c>
      <c r="T1061" s="10">
        <f>VLOOKUP($A1061,'[1]Post consultation'!$A:$W,20,FALSE)</f>
        <v>0</v>
      </c>
      <c r="U1061" s="10">
        <f>VLOOKUP($A1061,'[1]Post consultation'!$A:$W,21,FALSE)</f>
        <v>0</v>
      </c>
      <c r="V1061" s="10">
        <f>VLOOKUP($A1061,'[1]Post consultation'!$A:$W,22,FALSE)</f>
        <v>0</v>
      </c>
      <c r="W1061" s="10">
        <f>VLOOKUP($A1061,'[1]Post consultation'!$A:$W,23,FALSE)</f>
        <v>0</v>
      </c>
    </row>
  </sheetData>
  <autoFilter ref="A1:W1061" xr:uid="{018E70DA-A552-474C-882F-8FD373360A4A}"/>
  <conditionalFormatting sqref="A1:W1">
    <cfRule type="beginsWith" dxfId="0" priority="1" operator="beginsWith" text="CHANGE">
      <formula>LEFT(A1,LEN("CHANGE"))="CHANGE"</formula>
    </cfRule>
  </conditionalFormatting>
  <pageMargins left="0.7" right="0.7" top="0.75" bottom="0.75" header="0.3" footer="0.3"/>
  <headerFooter>
    <oddFooter>&amp;C_x000D_&amp;1#&amp;"Calibri"&amp;10&amp;KFF0000 OFFICIAL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2678E-5E15-4926-A211-045249C1617E}">
  <dimension ref="A1:E9"/>
  <sheetViews>
    <sheetView workbookViewId="0">
      <selection activeCell="A40" sqref="A40"/>
    </sheetView>
  </sheetViews>
  <sheetFormatPr defaultRowHeight="14.6" x14ac:dyDescent="0.4"/>
  <cols>
    <col min="1" max="1" width="21.84375" bestFit="1" customWidth="1"/>
    <col min="3" max="3" width="21.84375" bestFit="1" customWidth="1"/>
  </cols>
  <sheetData>
    <row r="1" spans="1:5" x14ac:dyDescent="0.4">
      <c r="A1" s="14" t="s">
        <v>2092</v>
      </c>
      <c r="C1" s="14" t="s">
        <v>2093</v>
      </c>
      <c r="E1" s="14" t="s">
        <v>2094</v>
      </c>
    </row>
    <row r="3" spans="1:5" x14ac:dyDescent="0.4">
      <c r="A3" s="14" t="s">
        <v>2095</v>
      </c>
      <c r="C3" s="14" t="s">
        <v>2096</v>
      </c>
    </row>
    <row r="4" spans="1:5" x14ac:dyDescent="0.4">
      <c r="A4" s="14" t="s">
        <v>2097</v>
      </c>
      <c r="C4" s="14" t="s">
        <v>2098</v>
      </c>
    </row>
    <row r="5" spans="1:5" x14ac:dyDescent="0.4">
      <c r="A5" s="14" t="s">
        <v>2099</v>
      </c>
      <c r="C5" s="14" t="s">
        <v>2100</v>
      </c>
    </row>
    <row r="6" spans="1:5" x14ac:dyDescent="0.4">
      <c r="A6" s="14" t="s">
        <v>2101</v>
      </c>
      <c r="C6" s="14" t="s">
        <v>2102</v>
      </c>
    </row>
    <row r="7" spans="1:5" x14ac:dyDescent="0.4">
      <c r="A7" s="14" t="s">
        <v>2103</v>
      </c>
      <c r="C7" s="14" t="s">
        <v>2104</v>
      </c>
      <c r="E7" s="14" t="s">
        <v>2105</v>
      </c>
    </row>
    <row r="8" spans="1:5" x14ac:dyDescent="0.4">
      <c r="A8" s="14" t="s">
        <v>2106</v>
      </c>
      <c r="C8" s="14" t="s">
        <v>2107</v>
      </c>
    </row>
    <row r="9" spans="1:5" x14ac:dyDescent="0.4">
      <c r="A9" s="14" t="s">
        <v>2108</v>
      </c>
    </row>
  </sheetData>
  <pageMargins left="0.7" right="0.7" top="0.75" bottom="0.75" header="0.3" footer="0.3"/>
  <headerFooter>
    <oddFooter>&amp;C_x000D_&amp;1#&amp;"Calibri"&amp;10&amp;KFF0000 OFFICIAL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LR Streets</vt:lpstr>
      <vt:lpstr>Term Dates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Alexandra Hollifield</dc:creator>
  <cp:keywords/>
  <dc:description/>
  <cp:lastModifiedBy>Dan Morris</cp:lastModifiedBy>
  <cp:revision/>
  <dcterms:created xsi:type="dcterms:W3CDTF">2026-02-19T13:13:45Z</dcterms:created>
  <dcterms:modified xsi:type="dcterms:W3CDTF">2026-02-20T16:38:01Z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ecdfc32-7be5-4b17-9f97-00453388bdd7_Enabled">
    <vt:lpwstr>true</vt:lpwstr>
  </property>
  <property fmtid="{D5CDD505-2E9C-101B-9397-08002B2CF9AE}" pid="3" name="MSIP_Label_3ecdfc32-7be5-4b17-9f97-00453388bdd7_SetDate">
    <vt:lpwstr>2026-02-19T13:21:33Z</vt:lpwstr>
  </property>
  <property fmtid="{D5CDD505-2E9C-101B-9397-08002B2CF9AE}" pid="4" name="MSIP_Label_3ecdfc32-7be5-4b17-9f97-00453388bdd7_Method">
    <vt:lpwstr>Standard</vt:lpwstr>
  </property>
  <property fmtid="{D5CDD505-2E9C-101B-9397-08002B2CF9AE}" pid="5" name="MSIP_Label_3ecdfc32-7be5-4b17-9f97-00453388bdd7_Name">
    <vt:lpwstr>OFFICIAL</vt:lpwstr>
  </property>
  <property fmtid="{D5CDD505-2E9C-101B-9397-08002B2CF9AE}" pid="6" name="MSIP_Label_3ecdfc32-7be5-4b17-9f97-00453388bdd7_SiteId">
    <vt:lpwstr>ad3d9c73-9830-44a1-b487-e1055441c70e</vt:lpwstr>
  </property>
  <property fmtid="{D5CDD505-2E9C-101B-9397-08002B2CF9AE}" pid="7" name="MSIP_Label_3ecdfc32-7be5-4b17-9f97-00453388bdd7_ActionId">
    <vt:lpwstr>88d05dc4-015c-4aa5-80e1-bcafd02bd02d</vt:lpwstr>
  </property>
  <property fmtid="{D5CDD505-2E9C-101B-9397-08002B2CF9AE}" pid="8" name="MSIP_Label_3ecdfc32-7be5-4b17-9f97-00453388bdd7_ContentBits">
    <vt:lpwstr>2</vt:lpwstr>
  </property>
</Properties>
</file>