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N:\bes-data\TandDev\# HDAA REVIEW TOOLS\4. Technical Review\"/>
    </mc:Choice>
  </mc:AlternateContent>
  <xr:revisionPtr revIDLastSave="0" documentId="13_ncr:1_{6B3CB9BC-78EC-4A33-9465-F29888FC67B2}" xr6:coauthVersionLast="47" xr6:coauthVersionMax="47" xr10:uidLastSave="{00000000-0000-0000-0000-000000000000}"/>
  <bookViews>
    <workbookView xWindow="28680" yWindow="-120" windowWidth="29040" windowHeight="15720" xr2:uid="{A8458F6F-4C2B-475D-88C7-90BF20F90222}"/>
  </bookViews>
  <sheets>
    <sheet name="Start Here Dashboard" sheetId="9" r:id="rId1"/>
    <sheet name="S38 Tracker" sheetId="1" r:id="rId2"/>
    <sheet name="#General " sheetId="5" r:id="rId3"/>
    <sheet name="#Detailed Design " sheetId="4" r:id="rId4"/>
    <sheet name="#Other Supporting Documents" sheetId="7" r:id="rId5"/>
    <sheet name="#Pre-Construction " sheetId="6" r:id="rId6"/>
    <sheet name="#Post-Construction"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9" l="1"/>
  <c r="B33" i="9"/>
  <c r="B32" i="9"/>
  <c r="B31" i="9"/>
  <c r="B24" i="9"/>
  <c r="B23" i="9"/>
  <c r="B22" i="9"/>
  <c r="B21" i="9"/>
  <c r="B14" i="9"/>
  <c r="B13" i="9"/>
  <c r="B12" i="9"/>
  <c r="B11" i="9"/>
  <c r="B16" i="9" l="1"/>
  <c r="B26" i="9"/>
  <c r="B36" i="9"/>
</calcChain>
</file>

<file path=xl/sharedStrings.xml><?xml version="1.0" encoding="utf-8"?>
<sst xmlns="http://schemas.openxmlformats.org/spreadsheetml/2006/main" count="226" uniqueCount="185">
  <si>
    <t xml:space="preserve">Key </t>
  </si>
  <si>
    <t xml:space="preserve"> </t>
  </si>
  <si>
    <t xml:space="preserve">Location Plan </t>
  </si>
  <si>
    <t xml:space="preserve">Application Request Form </t>
  </si>
  <si>
    <t xml:space="preserve">Detailed Design </t>
  </si>
  <si>
    <t xml:space="preserve">Consultation with affected landowners </t>
  </si>
  <si>
    <t xml:space="preserve">General  </t>
  </si>
  <si>
    <t xml:space="preserve">Drainage Plan(s) </t>
  </si>
  <si>
    <t xml:space="preserve">Traffic Signs and Road Markings </t>
  </si>
  <si>
    <t>Street Lighting Plan(s)</t>
  </si>
  <si>
    <t xml:space="preserve">Geotechnical Investigation </t>
  </si>
  <si>
    <t>Walking, Cycling and Horse-Riding Assessment &amp; Review</t>
  </si>
  <si>
    <t xml:space="preserve">Passenger Transport Facilities </t>
  </si>
  <si>
    <t xml:space="preserve">Traffic Regulation Order (temporary or permanent) documents </t>
  </si>
  <si>
    <t xml:space="preserve">Pre-Commencement Conditions discharged </t>
  </si>
  <si>
    <t xml:space="preserve">Legal Agreement Signed </t>
  </si>
  <si>
    <t xml:space="preserve">Existing Detail /  Site Clearance </t>
  </si>
  <si>
    <t>Cycle &amp; Pedestrian Facilities (existing and proposed)</t>
  </si>
  <si>
    <t xml:space="preserve">Existing Detail / Site Clearance </t>
  </si>
  <si>
    <t xml:space="preserve">General Arrangement Plan(s) </t>
  </si>
  <si>
    <t xml:space="preserve">Pavement Design and Details </t>
  </si>
  <si>
    <t xml:space="preserve">Street Lighting Plan(s) </t>
  </si>
  <si>
    <t xml:space="preserve">Section 50 </t>
  </si>
  <si>
    <t>1/2500 OS based with 250m coverage either side of site</t>
  </si>
  <si>
    <t xml:space="preserve">A plan showing the extent of the whole planning permission using a red line. This is not the same as the Land Plan for the Agreement. </t>
  </si>
  <si>
    <t xml:space="preserve">Stage 1/2 Road Safety Audit &amp; Designer Response </t>
  </si>
  <si>
    <t xml:space="preserve">Required if not included on GA. To include sign face sizes, x-heights/dimensions, mounting heights, details of posts, lighting arrangements etc. </t>
  </si>
  <si>
    <t xml:space="preserve">Swept Path Analysis </t>
  </si>
  <si>
    <t xml:space="preserve">Where adjoining/nearby landowners or properties are directly affected by the proposed works then evidence of consultation will need to be supplied, especially where land is being dedicated. Including Public Right of Way consultation / diversions </t>
  </si>
  <si>
    <t xml:space="preserve">Drawings required if not included on GA. To include gully positions and connections, pipe sizes, invert levels, cover levels, gradients, manhole and soakaway details &amp; schedules, soakage/infiltration tests, hydrobrake, petrol interceptors, attenuation, connections to outfalls and any other SuDS features.  A separate drawing showing the impermeable areas used for the hydraulic model/calculations - including contours and gully positions.  </t>
  </si>
  <si>
    <t xml:space="preserve">Landscaping and Arboricultural Plans / Assessments </t>
  </si>
  <si>
    <t>Pre-Construction</t>
  </si>
  <si>
    <t xml:space="preserve">Detailed  Programme of Works </t>
  </si>
  <si>
    <t>If any highway trees or planting are affected by the proposals then an Arboriculture Report will be required along with protection methods to be undertaken during the Works. This includes any tress or planting adjacent to the Highway where the roots may be affected by the proposals</t>
  </si>
  <si>
    <t>Refer to GG142</t>
  </si>
  <si>
    <t xml:space="preserve">Temporary Traffic Regulation Orders (TTRO) </t>
  </si>
  <si>
    <t xml:space="preserve">Traffic Regulation Order (TRO) permanent </t>
  </si>
  <si>
    <t xml:space="preserve">Example such as temporary road closure, speed reduction etc. Dealt with by Area offices / Streetworks </t>
  </si>
  <si>
    <t xml:space="preserve">Timescales of 6-9months for permanent Traffic Regulation Order. Dealt with by Area offices / Streetworks. Project brief to be submitted </t>
  </si>
  <si>
    <t xml:space="preserve">Details to be provided if required </t>
  </si>
  <si>
    <t xml:space="preserve">Pre-Commencement Conditions Discharged </t>
  </si>
  <si>
    <t xml:space="preserve">Stage 1/2 RSA Overseeing Organisation Response </t>
  </si>
  <si>
    <t xml:space="preserve">Risk Assessment and Method Statements </t>
  </si>
  <si>
    <t xml:space="preserve">RAMS to be provided for the works </t>
  </si>
  <si>
    <t>Post Construction</t>
  </si>
  <si>
    <t xml:space="preserve">Issue Final Certificate </t>
  </si>
  <si>
    <t xml:space="preserve">Road Safety Audit CV's and Brief Approved </t>
  </si>
  <si>
    <t xml:space="preserve">Horizontal and Vertical Alignment Plan(s) </t>
  </si>
  <si>
    <t>Risk Assessment / Method Statement</t>
  </si>
  <si>
    <t>Stage 1 / 2 Road Safety Audit and Designer Response</t>
  </si>
  <si>
    <t xml:space="preserve">RSA undertaken taken by indpendent third party. Developer to provide response to any issues raised and amend the design accordingly before issuing to the LHA for review / agreed action. </t>
  </si>
  <si>
    <t>To be undertaken no later than 2 weeks before the start date</t>
  </si>
  <si>
    <t xml:space="preserve">Pre-Adoption Inspection  and Programme for completing the remedials </t>
  </si>
  <si>
    <t>Issue Final Certificate</t>
  </si>
  <si>
    <t xml:space="preserve">To be undertaken within 48 hours of the works being completed by an independent party - CVs and Brief must be approved before hand as per the Stage 1/2. Any issues raised must be rectified or responded to. </t>
  </si>
  <si>
    <t>Stage 3 RSA - Overseeing Organisation Response received, agreed and signed</t>
  </si>
  <si>
    <t>Stage 1 /2 RSA - Overseeing Organisation Response received, agreed and signed</t>
  </si>
  <si>
    <t>Stage 4 Road Safety Audit (where applicable)</t>
  </si>
  <si>
    <t xml:space="preserve">Ideally arranged prior to the end of the maintenance agreement. Programme must be submitted to ensure remedials are timely. </t>
  </si>
  <si>
    <t xml:space="preserve">Stage 4 Road Safety Audit required 12 months post construction however not applicable for all schemes and is at the discretion of the LHA. </t>
  </si>
  <si>
    <t xml:space="preserve">Legal Instruction to draft agreement </t>
  </si>
  <si>
    <t xml:space="preserve">Legal Instruction </t>
  </si>
  <si>
    <t xml:space="preserve">Pre-Start Meeting and Pre-Start Information  </t>
  </si>
  <si>
    <t>LHA confirmation of Bond, Fees and Commuted Sums</t>
  </si>
  <si>
    <t xml:space="preserve">Commuted Sums / S106 Obligations </t>
  </si>
  <si>
    <t xml:space="preserve">Final Inspection and Completion of Works Inventory submitted  </t>
  </si>
  <si>
    <t xml:space="preserve">Updated Health &amp; Safety File (including as-builts) </t>
  </si>
  <si>
    <t xml:space="preserve">Final Inspection and Inventory documents received   </t>
  </si>
  <si>
    <t>Copy of the Planning Permission and associated Conditions to include the approved planning drawings of the highway works. As part of the S38 Design Audit, we must review whether the works proposed and the methods of working are in accordance with the planning permission.</t>
  </si>
  <si>
    <t>HSE F10 / Contractor Insurance</t>
  </si>
  <si>
    <t xml:space="preserve">Site Extent Plan / Approved Planning Layout </t>
  </si>
  <si>
    <t xml:space="preserve">Building Regs Initial Notice / Advanced Payment Code </t>
  </si>
  <si>
    <t xml:space="preserve">This is a drawing showing the existing layout of the site and surrounding area including existing level information </t>
  </si>
  <si>
    <t>Throughout the design drawings, reference should be made directly to NYC's Standard Detail Drawings where appropriate rather than recreating HCC’s details on the scheme drawings. When using NYC's Standard Details, ensure that you also read the associated Notes for Guidance for the respective details to ensure that you are applying the detail/options correctly.</t>
  </si>
  <si>
    <t xml:space="preserve">Where passenger transport facilities are affected then the passenger transport provider will need to be consulted. NYC Passenger Transport team should be consulted </t>
  </si>
  <si>
    <t xml:space="preserve">Horizontal to include radii, lane widths &amp; dimensions and visibility splays/sight lines.  Street Lighting and arboriculture features to be shown on this plan.  Vertical to include Long Sections with VA, transverse sections, vertical visibility sections, contour plots. </t>
  </si>
  <si>
    <t xml:space="preserve">Developer to ensure that Stage 1/2 Road Safety Audit has been signed off by Overseeing Organisation (NYC) </t>
  </si>
  <si>
    <t xml:space="preserve">NYC will arrange for the Land Charges Register to be updated accordingly and will arrange for the adoption to be included upon the list of adopted streets and highways asset register. The Certificate of Maintenance will be issued at the conclusion of the Maintenance Period for the Works and only once all necessary remedial works and any outstanding fees have been paid. </t>
  </si>
  <si>
    <t xml:space="preserve">Where applicable all commuted sums associated with S38 scheme must be paid prior to the issuing of the final certificate. </t>
  </si>
  <si>
    <t>Any person or organisation who wishes to carry out works on a highway, will need to apply for a street works licence (Section 50 Licence). Section 50 only required where works to highway do not form part of the S38 works (sewer works) This requirement does not apply to anyone acting under a statutory right.</t>
  </si>
  <si>
    <t xml:space="preserve">Proposals for the Street Lighting, including a specification, must be supplied directly to NYC Street Lighting, or supplied and passed on as part of the package detailing the scheme. NYC may have carried out the Street Lighting Design. Showing any existing and any proposed trees/planting.  Many regulatory signs must be illuminated throughout the  hours of darkness by internal or external lighting if they are sited within 50 m of a street lamp  forming part of a system of street lighting where the speed limit is greater than 20 mph.                                                                              </t>
  </si>
  <si>
    <t>Pavement design to be in accordance with NYC standard details. To include coring plan and results, skid tests, tie-in details, thicknesses and specification of the layers.   If any High Friction Special Surfacing is proposed, the details shall be included (either on the GA or pavement drawings.  A thorough justification for its use must also be provided.</t>
  </si>
  <si>
    <t xml:space="preserve">Agreement drafting and issue (this can take 2 to 3 months depending upon complexity and workloads) </t>
  </si>
  <si>
    <t xml:space="preserve">Developer to ensure that any off site highway conditions attached to the planning permission are discharged or at minimum highway consultation recommended for discharge prior to any agreement being signed. </t>
  </si>
  <si>
    <t xml:space="preserve">HSE F10 / Contractor Insurance </t>
  </si>
  <si>
    <t xml:space="preserve">Existing Highway Condition Survey </t>
  </si>
  <si>
    <t xml:space="preserve">Construction Management Plan / Site Set up / Phasing </t>
  </si>
  <si>
    <t>Building Regs Initial Notice / Advanced Payment  Code Trigger (APC)</t>
  </si>
  <si>
    <t xml:space="preserve">Active Travel  / LTN 1/20 Audit </t>
  </si>
  <si>
    <t>Active Travel / LTN 1/20 Audit</t>
  </si>
  <si>
    <t xml:space="preserve">Section 184/ Section 50 / Section 171 Streetworks Licence </t>
  </si>
  <si>
    <t xml:space="preserve">Stage 3 Road Safety Audit &amp; Developer Response </t>
  </si>
  <si>
    <t xml:space="preserve">CDM Letter and Designer Insurance </t>
  </si>
  <si>
    <t xml:space="preserve">Swept path plots are to include as appropriate the following vehicles.  Vehicle tracking speeds MUST be annotated next to each vehicle manoeuvre. The tracking speed should be appropriate for the location, with a minimum tracking speed of 10mph. Drawings must clearly show the chassis and the wheel tracking.   </t>
  </si>
  <si>
    <t xml:space="preserve">Passenger Transport Facilities  </t>
  </si>
  <si>
    <t xml:space="preserve">Cycle and Pedestrian Facilities (Existing and Proposed) </t>
  </si>
  <si>
    <t xml:space="preserve">If not covered by GA drawings </t>
  </si>
  <si>
    <t xml:space="preserve">All drawings to be provided in BOTH PDF and packaged DWG formats. Structural details must be submitted to NYC Bridges and Structures Team for Technical Approval. Please refer to Technical Approval Procedures guidance. </t>
  </si>
  <si>
    <t xml:space="preserve">Detailed Works Programme </t>
  </si>
  <si>
    <t xml:space="preserve">Detailed programme of works and start date to be submitted at or after the pre-start. Including utility diversions / supplies </t>
  </si>
  <si>
    <t xml:space="preserve">Land Drainage Consent (if applicable) </t>
  </si>
  <si>
    <t xml:space="preserve">Only where approved at the discretion of the Development Management Engineer S184 requires the construction of a new site access, or requires alternations to an existing site access in advance of the main works under a S38 or S38 Agreement </t>
  </si>
  <si>
    <t xml:space="preserve">Section 184 </t>
  </si>
  <si>
    <t xml:space="preserve"> No works on the highway are permitted until the agreement is signed and the area within the red line vested to the developer/ contractor. </t>
  </si>
  <si>
    <t xml:space="preserve">Developer to receive letter of no objection for agreed S38 scheme and associated detailed drawings. A further letter confirming the  Bond / Fees / Commuted Sums will also be issued. Commuted sums may be applied to the scheme to ensure the future maintenance  for any features that are non standard. Further information can be found in the Interim Guidance Note on Commuted Sums. </t>
  </si>
  <si>
    <t xml:space="preserve">Pre- Start Meeting and Pre Start Information issued </t>
  </si>
  <si>
    <t xml:space="preserve">Typically submitted as part of planning application or discharge of conditions. </t>
  </si>
  <si>
    <t xml:space="preserve">Certificates, notification documents and Insurances to be sent and reviewed. Written evidence must be provided that the Developer’s Contractor undertaking the S38 highway works has public liability insurance. </t>
  </si>
  <si>
    <t xml:space="preserve">Stage 3 Road Safety Audit &amp; Developer response </t>
  </si>
  <si>
    <r>
      <rPr>
        <b/>
        <sz val="12"/>
        <color theme="1"/>
        <rFont val="Arial"/>
        <family val="2"/>
      </rPr>
      <t>Dos</t>
    </r>
    <r>
      <rPr>
        <sz val="12"/>
        <color theme="1"/>
        <rFont val="Arial"/>
        <family val="2"/>
      </rPr>
      <t xml:space="preserve"> 
* Include a location plan. 
* Include a site plan showing the location of where the photographs were taken on the public highway. Please include the site boundary shown as a red line. Multiple drawings may be necessary to show the plan for larger sites 
* Show the full width of the footway or carriageway in photos. 
* Show a maximum of 3 photos per page, preferably landscape. 
* Ensure each photo is numbered according to the key on the site plan and are shown in numerical order. 
* Ensure the condition survey follows a logical route. 
* Ensure the scope of the condition survey goes beyond the site’s immediate boundary where vehicle activity can reasonably be expected. Please consider vehicle routing and loading areas. 
</t>
    </r>
    <r>
      <rPr>
        <b/>
        <sz val="12"/>
        <color theme="1"/>
        <rFont val="Arial"/>
        <family val="2"/>
      </rPr>
      <t xml:space="preserve">Don'ts </t>
    </r>
    <r>
      <rPr>
        <sz val="12"/>
        <color theme="1"/>
        <rFont val="Arial"/>
        <family val="2"/>
      </rPr>
      <t xml:space="preserve">
* Show individual kerb stones, gullies or individual defects. If there is a defect, make sure it is clearly shown within one of the photographs and note the damage under the photograph. 
* Include more than three photos on one page. 
* Include photographs on the site plan. 
* Include any photographs of private land (unless a temporary or permanent fixture on the land might have bearing on the condition of the highway). 
* Include photographs that are shaded, unfocused, poorly exposed/lit or where the condition on the  public highway is not clear. </t>
    </r>
  </si>
  <si>
    <t xml:space="preserve">Proposed Utilities / Ducting layout </t>
  </si>
  <si>
    <t>Stage 1 / 2 Road Safety Audit CV's and Brief Pre-Approved</t>
  </si>
  <si>
    <r>
      <t xml:space="preserve">Supporting Documents / Approvals              </t>
    </r>
    <r>
      <rPr>
        <b/>
        <sz val="9"/>
        <rFont val="Arial"/>
        <family val="2"/>
      </rPr>
      <t>(where applicable)</t>
    </r>
  </si>
  <si>
    <t>Utilities layout to be provivided to enable checks against proposed lids and tactile paving and any clashes with gully locations and utilities</t>
  </si>
  <si>
    <t>LHA letter of no objection to drawings</t>
  </si>
  <si>
    <t xml:space="preserve">Key Notes </t>
  </si>
  <si>
    <t xml:space="preserve">General Notes </t>
  </si>
  <si>
    <t xml:space="preserve">CDM Letter confirming PC) and Designer insurance   </t>
  </si>
  <si>
    <t>Bill of Quantities / Tender Estimate</t>
  </si>
  <si>
    <t>Street lighting inspection / Electrical Test Certificates</t>
  </si>
  <si>
    <t>S106 Agreement / Obligations</t>
  </si>
  <si>
    <t xml:space="preserve">Pavement Design / Construction Details </t>
  </si>
  <si>
    <t xml:space="preserve">Geotechnical Site Investigation </t>
  </si>
  <si>
    <t xml:space="preserve">Land Drainage Consent </t>
  </si>
  <si>
    <t xml:space="preserve">Street lighting inspection and Electrical test certificates </t>
  </si>
  <si>
    <t xml:space="preserve">Streetlighting to inspect any new or relocated streetlighting columns and provide remedials where appropriate prior to maintenance. </t>
  </si>
  <si>
    <t xml:space="preserve">Initial Remedial Inspection / Part 1 Certificate Issued </t>
  </si>
  <si>
    <t>Documents required prior to issuing of completion of works certificate (Part 2)</t>
  </si>
  <si>
    <t xml:space="preserve">Developer to receive Overseeing organisation response once all problems have been resolved. </t>
  </si>
  <si>
    <t>Completion of Works Certificate (Part 2) / Enter Agreed Maintenance Period  (Typically 12 months)</t>
  </si>
  <si>
    <t xml:space="preserve">Agreed Remedial works to be completed prior to the issuing of the Completion of works certificate . Once the LHA are satisfied the scheme will be put onto a 12month maintenance period (this can be increased at the discretion of the LHA) The scheme will also be on a reduced bond where NYC will retain 20% of the original bond. </t>
  </si>
  <si>
    <t>Completion of Works Certificate (Part 2) / Enter Agreed Maint Period  (Typically 12 months)</t>
  </si>
  <si>
    <t>Initial Remedial / Defects inspection  / Part 1 Certificate</t>
  </si>
  <si>
    <t xml:space="preserve">The developer must send CV's in order obtain written approval for the independent consultant who will undertake the Road Safety Audit. Once approved the consultant will need to ensure that a RSA brief is agreed prior to the audit being undertaken. NYC and Police must be invited to attend the RSA. NYC Traffic Engineering Team given the opportunity to tender for this work. The LHA will not accept incomplete submissions.  </t>
  </si>
  <si>
    <t>Refer to LTN 1/20 - to include Junction Assessment Tool (JAT) and Cycle Level of Service (CLoS) to assess the cycle provision on site</t>
  </si>
  <si>
    <t>Section 171</t>
  </si>
  <si>
    <t>Required if wanting to undertake trial holes / small excavations / minor highway alterations. Allows for persons to temporarily deposit building materials or other items in a street, or to make a temporary excavation, as long as they have the consent of the relevant highway authority</t>
  </si>
  <si>
    <t>CCTV of highway drainage including gullies</t>
  </si>
  <si>
    <t>Earthworks Design  / Cut &amp; Fill / External Levels/ Contour Plan</t>
  </si>
  <si>
    <t>Earthwork Design / Cut &amp; Fill /  External Works / Contour Plan</t>
  </si>
  <si>
    <t xml:space="preserve">Where required Include any earthwork construction details including calculations and specifications for any earthworks design. Contour plan to be submitted as part of pack to ensure contours are correct and gullies in correct location. </t>
  </si>
  <si>
    <t xml:space="preserve">Proof of APCs being paid and Building Reg Initial Notice sent for file </t>
  </si>
  <si>
    <t xml:space="preserve">Management Company Plan </t>
  </si>
  <si>
    <t xml:space="preserve">Required in order to establish what is subject to S38 adoption and what is staying in private ownership. Should show any trees, hedges that will need maintenance whether these are planted as part of the landscaping or existing trees and hedges that should be included in private maintenance regime. </t>
  </si>
  <si>
    <t xml:space="preserve">Landscaping, Boundary Treatment and  Management Company Plan </t>
  </si>
  <si>
    <t xml:space="preserve">Boundary Treatment / Fencing Plan </t>
  </si>
  <si>
    <t xml:space="preserve">To ensure no fencing within 450mm of the proposed highway and not within visibility splays. </t>
  </si>
  <si>
    <t xml:space="preserve">S106 Agreement / Obligations </t>
  </si>
  <si>
    <t xml:space="preserve">Signed copy of the agreement to be sent for the file with obligations and triggers considered with regards to programme. </t>
  </si>
  <si>
    <t xml:space="preserve">S38 Application Request Form </t>
  </si>
  <si>
    <t>Approved / received</t>
  </si>
  <si>
    <t>Required / Outstanding</t>
  </si>
  <si>
    <t xml:space="preserve">Not Applicable </t>
  </si>
  <si>
    <t>Drainage Certificate/ CCTV of highway drainage including gullies</t>
  </si>
  <si>
    <t>Written consultation with affected landowners (Incl PROW)</t>
  </si>
  <si>
    <t xml:space="preserve">Structures (Incl oversized manholes &amp; culverts) / Approval in Principle </t>
  </si>
  <si>
    <t xml:space="preserve">Defect inspection undertaken and remedials issued. If nothing major than a Part 1 Certificate can be issued and bond reduction up to 50% can be issued at the engineers discretion subject to remedials outstanding. </t>
  </si>
  <si>
    <t>Planning Permission Decision Notice</t>
  </si>
  <si>
    <t xml:space="preserve">In accordance with the colour / shading detailed within Appendix A (1) - S38 Application Request Form </t>
  </si>
  <si>
    <t xml:space="preserve">S38 Legal Agreement Plan </t>
  </si>
  <si>
    <t xml:space="preserve">Cost Estimate to be provided from developer to enable further review by NYC. This cost estimate should include for all highways related works including lighting, hazard paving, signing and lining. </t>
  </si>
  <si>
    <t xml:space="preserve">Required if works are to impact on watercourses / ditches across the site. </t>
  </si>
  <si>
    <t>A letter from the Developer (CDM Client) confirming who the Principal Designer is and that the Designer/Principal Designer undertaking the works has the appropriate skills, knowledge and experience to undertake their duties under CDM Regulations. This must be a letter from the Developer – a letter from the Principal Designer is not sufficient. Furthermore, written evidence must be provided that the Developer’s Designer for the S38 highway works has a minimum professional indemnity insurance, with no limit on the number of claims.</t>
  </si>
  <si>
    <r>
      <t xml:space="preserve">To be submitted to Development Control team Development.Control@northyorks.gov.uk                                                                       </t>
    </r>
    <r>
      <rPr>
        <b/>
        <sz val="12"/>
        <color theme="1"/>
        <rFont val="Arial"/>
        <family val="2"/>
      </rPr>
      <t>Minimum Drawing Requirements:</t>
    </r>
    <r>
      <rPr>
        <sz val="12"/>
        <color theme="1"/>
        <rFont val="Arial"/>
        <family val="2"/>
      </rPr>
      <t xml:space="preserve">
All drawings to be PDF and DWG.
Coordinate system to be stated.
Revision number required.
Drawing scale required.
North point required.
Existing and proposed features clearly distinguished.
All dimensions in metres unless noted otherwise.</t>
    </r>
  </si>
  <si>
    <t xml:space="preserve">Project Information </t>
  </si>
  <si>
    <t xml:space="preserve">Developer </t>
  </si>
  <si>
    <t>Target Start Date</t>
  </si>
  <si>
    <t xml:space="preserve">NYC Officer </t>
  </si>
  <si>
    <t xml:space="preserve">Highway Consultant </t>
  </si>
  <si>
    <t>Planning ref</t>
  </si>
  <si>
    <t>Status</t>
  </si>
  <si>
    <t>Count</t>
  </si>
  <si>
    <t>Approved</t>
  </si>
  <si>
    <t>Submitted / Under Review</t>
  </si>
  <si>
    <t xml:space="preserve">Outstanding </t>
  </si>
  <si>
    <t xml:space="preserve">Please review tabs at the bottom of the spreadsheet for further guidance on submissions. </t>
  </si>
  <si>
    <t>S38 Application Dashboard</t>
  </si>
  <si>
    <t>Site Name</t>
  </si>
  <si>
    <t>Completion %</t>
  </si>
  <si>
    <t xml:space="preserve">Project Contact </t>
  </si>
  <si>
    <t>Submission Progress Dashboard</t>
  </si>
  <si>
    <t>Pre Construction Progress Dashboard</t>
  </si>
  <si>
    <t>Post Construction Progress Dashboard</t>
  </si>
  <si>
    <t>Under Review</t>
  </si>
  <si>
    <t>S38 Tracker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</si>
</sst>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Arial"/>
      <family val="2"/>
    </font>
    <font>
      <b/>
      <sz val="12"/>
      <color theme="1"/>
      <name val="Arial"/>
      <family val="2"/>
    </font>
    <font>
      <sz val="10"/>
      <color theme="1"/>
      <name val="Arial"/>
      <family val="2"/>
    </font>
    <font>
      <b/>
      <sz val="10"/>
      <color rgb="FFFF0000"/>
      <name val="Arial"/>
      <family val="2"/>
    </font>
    <font>
      <b/>
      <sz val="14"/>
      <color theme="1"/>
      <name val="Arial"/>
      <family val="2"/>
    </font>
    <font>
      <b/>
      <sz val="10"/>
      <color theme="1"/>
      <name val="Arial"/>
      <family val="2"/>
    </font>
    <font>
      <b/>
      <sz val="11"/>
      <color theme="1"/>
      <name val="Arial"/>
      <family val="2"/>
    </font>
    <font>
      <b/>
      <sz val="11"/>
      <name val="Arial"/>
      <family val="2"/>
    </font>
    <font>
      <sz val="11"/>
      <name val="Arial"/>
      <family val="2"/>
    </font>
    <font>
      <sz val="12"/>
      <name val="Arial"/>
      <family val="2"/>
    </font>
    <font>
      <b/>
      <sz val="12"/>
      <name val="Arial"/>
      <family val="2"/>
    </font>
    <font>
      <b/>
      <sz val="14"/>
      <name val="Arial"/>
      <family val="2"/>
    </font>
    <font>
      <b/>
      <sz val="9"/>
      <name val="Arial"/>
      <family val="2"/>
    </font>
    <font>
      <b/>
      <sz val="28"/>
      <color theme="1"/>
      <name val="Arial"/>
      <family val="2"/>
    </font>
    <font>
      <sz val="11"/>
      <color theme="1"/>
      <name val="Arial"/>
      <family val="2"/>
    </font>
    <font>
      <sz val="7"/>
      <color theme="1"/>
      <name val="Segoe UI"/>
      <family val="2"/>
    </font>
    <font>
      <b/>
      <sz val="24"/>
      <color theme="1"/>
      <name val="Segoe UI"/>
      <family val="2"/>
    </font>
    <font>
      <b/>
      <sz val="18"/>
      <color theme="1"/>
      <name val="Segoe UI"/>
      <family val="2"/>
    </font>
    <font>
      <u/>
      <sz val="12"/>
      <color theme="10"/>
      <name val="Arial"/>
      <family val="2"/>
    </font>
    <font>
      <sz val="12"/>
      <color rgb="FF242424"/>
      <name val="Arial"/>
      <family val="2"/>
    </font>
    <font>
      <b/>
      <sz val="12"/>
      <color rgb="FF242424"/>
      <name val="Arial"/>
      <family val="2"/>
    </font>
    <font>
      <b/>
      <u/>
      <sz val="10"/>
      <color theme="1"/>
      <name val="Arial"/>
      <family val="2"/>
    </font>
    <font>
      <b/>
      <sz val="11"/>
      <color theme="1"/>
      <name val="Segoe UI"/>
      <family val="2"/>
    </font>
    <font>
      <b/>
      <sz val="12"/>
      <color theme="0"/>
      <name val="Arial"/>
      <family val="2"/>
    </font>
    <font>
      <b/>
      <sz val="28"/>
      <color theme="0"/>
      <name val="Arial"/>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4" tint="-0.249977111117893"/>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indexed="64"/>
      </right>
      <top/>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s>
  <cellStyleXfs count="2">
    <xf numFmtId="0" fontId="0" fillId="0" borderId="0"/>
    <xf numFmtId="0" fontId="18" fillId="0" borderId="0" applyNumberFormat="0" applyFill="0" applyBorder="0" applyAlignment="0" applyProtection="0"/>
  </cellStyleXfs>
  <cellXfs count="104">
    <xf numFmtId="0" fontId="0" fillId="0" borderId="0" xfId="0"/>
    <xf numFmtId="0" fontId="2" fillId="2" borderId="0" xfId="0" applyFont="1" applyFill="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3"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8" xfId="0" applyFont="1" applyFill="1" applyBorder="1" applyAlignment="1">
      <alignment horizontal="left" vertical="top" wrapText="1"/>
    </xf>
    <xf numFmtId="0" fontId="7" fillId="2" borderId="0" xfId="0" applyFont="1" applyFill="1" applyBorder="1" applyAlignment="1">
      <alignment horizontal="left" vertical="center" wrapText="1"/>
    </xf>
    <xf numFmtId="0" fontId="5" fillId="2" borderId="0" xfId="0" applyFont="1" applyFill="1" applyAlignment="1">
      <alignment horizontal="center" vertical="center" wrapText="1"/>
    </xf>
    <xf numFmtId="0" fontId="3" fillId="2" borderId="0" xfId="0" applyFont="1" applyFill="1" applyAlignment="1">
      <alignment horizontal="left" vertical="top" wrapText="1"/>
    </xf>
    <xf numFmtId="0" fontId="8" fillId="2" borderId="2" xfId="0" applyFont="1" applyFill="1" applyBorder="1" applyAlignment="1">
      <alignment horizontal="left" vertical="center" wrapText="1"/>
    </xf>
    <xf numFmtId="0" fontId="2" fillId="2" borderId="2" xfId="0" applyFont="1" applyFill="1" applyBorder="1" applyAlignment="1">
      <alignment horizontal="left" vertical="top" wrapText="1"/>
    </xf>
    <xf numFmtId="0" fontId="3" fillId="2" borderId="2" xfId="0" applyFont="1" applyFill="1" applyBorder="1" applyAlignment="1">
      <alignment horizontal="left" vertical="top" wrapText="1"/>
    </xf>
    <xf numFmtId="14" fontId="8" fillId="2" borderId="2" xfId="0" applyNumberFormat="1" applyFont="1" applyFill="1" applyBorder="1" applyAlignment="1">
      <alignment horizontal="left" vertical="center" wrapText="1"/>
    </xf>
    <xf numFmtId="0" fontId="2" fillId="2" borderId="17" xfId="0" applyFont="1" applyFill="1" applyBorder="1" applyAlignment="1">
      <alignment horizontal="left" vertical="top" wrapText="1"/>
    </xf>
    <xf numFmtId="0" fontId="5" fillId="2" borderId="1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2" fillId="2" borderId="12" xfId="0" applyFont="1" applyFill="1" applyBorder="1" applyAlignment="1">
      <alignment horizontal="left" vertical="top" wrapText="1"/>
    </xf>
    <xf numFmtId="0" fontId="3"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7" fillId="5" borderId="2" xfId="0" applyFont="1" applyFill="1" applyBorder="1" applyAlignment="1">
      <alignment horizontal="left" vertical="center" wrapText="1"/>
    </xf>
    <xf numFmtId="14" fontId="7" fillId="5" borderId="2" xfId="0" applyNumberFormat="1" applyFont="1" applyFill="1" applyBorder="1" applyAlignment="1">
      <alignment horizontal="left" vertical="center" wrapText="1"/>
    </xf>
    <xf numFmtId="0" fontId="6" fillId="5" borderId="2"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 fillId="5" borderId="2" xfId="0" applyFont="1" applyFill="1" applyBorder="1" applyAlignment="1">
      <alignment vertical="center" wrapText="1"/>
    </xf>
    <xf numFmtId="0" fontId="10" fillId="5" borderId="2" xfId="0" applyFont="1" applyFill="1" applyBorder="1" applyAlignment="1">
      <alignment vertical="center" wrapText="1"/>
    </xf>
    <xf numFmtId="0" fontId="1" fillId="2" borderId="2" xfId="0" applyFont="1" applyFill="1" applyBorder="1" applyAlignment="1">
      <alignment vertical="center" wrapText="1"/>
    </xf>
    <xf numFmtId="0" fontId="0" fillId="2" borderId="2" xfId="0" applyFill="1" applyBorder="1" applyAlignment="1">
      <alignment vertical="center" wrapText="1"/>
    </xf>
    <xf numFmtId="0" fontId="0" fillId="2" borderId="0" xfId="0" applyFill="1"/>
    <xf numFmtId="0" fontId="6" fillId="2" borderId="0" xfId="0" applyFont="1" applyFill="1" applyBorder="1" applyAlignment="1">
      <alignment vertical="center" wrapText="1"/>
    </xf>
    <xf numFmtId="14" fontId="6" fillId="2" borderId="0" xfId="0" applyNumberFormat="1" applyFont="1" applyFill="1" applyBorder="1" applyAlignment="1">
      <alignment vertical="center" wrapText="1"/>
    </xf>
    <xf numFmtId="0" fontId="6" fillId="2" borderId="0" xfId="0" applyFont="1" applyFill="1" applyBorder="1" applyAlignment="1">
      <alignment horizontal="left" vertical="center" wrapText="1"/>
    </xf>
    <xf numFmtId="0" fontId="7" fillId="2" borderId="0" xfId="0" applyFont="1" applyFill="1" applyBorder="1" applyAlignment="1">
      <alignment vertical="center" wrapText="1"/>
    </xf>
    <xf numFmtId="0" fontId="0" fillId="2" borderId="0" xfId="0" applyFill="1" applyBorder="1"/>
    <xf numFmtId="0" fontId="0" fillId="2" borderId="0" xfId="0" applyFill="1" applyAlignment="1">
      <alignment vertical="center"/>
    </xf>
    <xf numFmtId="0" fontId="1" fillId="2" borderId="0" xfId="0" applyFont="1" applyFill="1" applyAlignment="1">
      <alignment vertical="center" wrapText="1"/>
    </xf>
    <xf numFmtId="0" fontId="0" fillId="2" borderId="0" xfId="0" applyFill="1" applyAlignment="1">
      <alignment vertical="center" wrapText="1"/>
    </xf>
    <xf numFmtId="0" fontId="10" fillId="5" borderId="2" xfId="0" applyFont="1" applyFill="1" applyBorder="1" applyAlignment="1">
      <alignment vertical="center"/>
    </xf>
    <xf numFmtId="0" fontId="1" fillId="2" borderId="0" xfId="0" applyFont="1" applyFill="1" applyBorder="1" applyAlignment="1">
      <alignment vertical="center" wrapText="1"/>
    </xf>
    <xf numFmtId="0" fontId="0" fillId="2" borderId="0" xfId="0" applyFill="1" applyBorder="1" applyAlignment="1">
      <alignment wrapText="1"/>
    </xf>
    <xf numFmtId="0" fontId="5" fillId="2" borderId="0" xfId="0" applyFont="1" applyFill="1" applyBorder="1" applyAlignment="1">
      <alignment horizontal="left" vertical="center" wrapText="1"/>
    </xf>
    <xf numFmtId="0" fontId="0" fillId="2" borderId="0" xfId="0" applyFill="1" applyAlignment="1">
      <alignment wrapText="1"/>
    </xf>
    <xf numFmtId="0" fontId="9" fillId="2" borderId="2" xfId="0" applyFont="1" applyFill="1" applyBorder="1" applyAlignment="1">
      <alignment vertical="center" wrapText="1"/>
    </xf>
    <xf numFmtId="0" fontId="0" fillId="2" borderId="0" xfId="0" applyFill="1" applyBorder="1" applyAlignment="1">
      <alignment vertical="center" wrapText="1"/>
    </xf>
    <xf numFmtId="0" fontId="1" fillId="2" borderId="0" xfId="0" applyFont="1" applyFill="1" applyBorder="1"/>
    <xf numFmtId="0" fontId="1" fillId="2" borderId="0" xfId="0" applyFont="1" applyFill="1" applyAlignment="1">
      <alignment wrapText="1"/>
    </xf>
    <xf numFmtId="0" fontId="13" fillId="2" borderId="0" xfId="0" applyFont="1" applyFill="1" applyBorder="1" applyAlignment="1">
      <alignment vertical="center" wrapText="1"/>
    </xf>
    <xf numFmtId="0" fontId="1" fillId="5" borderId="22" xfId="0" applyFont="1" applyFill="1" applyBorder="1" applyAlignment="1">
      <alignment vertical="center" wrapText="1"/>
    </xf>
    <xf numFmtId="0" fontId="0" fillId="2" borderId="0" xfId="0" applyFont="1" applyFill="1"/>
    <xf numFmtId="0" fontId="0" fillId="2" borderId="2" xfId="0" applyFont="1" applyFill="1" applyBorder="1" applyAlignment="1">
      <alignment vertical="center" wrapText="1"/>
    </xf>
    <xf numFmtId="0" fontId="0" fillId="2" borderId="0" xfId="0" applyFont="1" applyFill="1" applyBorder="1"/>
    <xf numFmtId="0" fontId="0" fillId="2" borderId="0" xfId="0" applyFont="1" applyFill="1" applyAlignment="1">
      <alignment vertical="center" wrapText="1"/>
    </xf>
    <xf numFmtId="0" fontId="0" fillId="2" borderId="2" xfId="0" applyFont="1" applyFill="1" applyBorder="1" applyAlignment="1">
      <alignment wrapText="1"/>
    </xf>
    <xf numFmtId="0" fontId="0" fillId="2" borderId="0" xfId="0" applyFont="1" applyFill="1" applyBorder="1" applyAlignment="1">
      <alignment vertical="center" wrapText="1"/>
    </xf>
    <xf numFmtId="0" fontId="0" fillId="6" borderId="2" xfId="0" applyFont="1" applyFill="1" applyBorder="1" applyAlignment="1">
      <alignment horizontal="left" vertical="center" wrapText="1"/>
    </xf>
    <xf numFmtId="0" fontId="0" fillId="7" borderId="2" xfId="0" applyFont="1" applyFill="1" applyBorder="1" applyAlignment="1">
      <alignment horizontal="left" vertical="center" wrapText="1"/>
    </xf>
    <xf numFmtId="0" fontId="0" fillId="4" borderId="2" xfId="0" applyFont="1" applyFill="1" applyBorder="1" applyAlignment="1">
      <alignment horizontal="left" vertical="center" wrapText="1"/>
    </xf>
    <xf numFmtId="0" fontId="0" fillId="3" borderId="2" xfId="0" applyFont="1" applyFill="1" applyBorder="1" applyAlignment="1">
      <alignment horizontal="left" vertical="center" wrapText="1"/>
    </xf>
    <xf numFmtId="0" fontId="13" fillId="0" borderId="0" xfId="0" applyFont="1" applyFill="1" applyBorder="1" applyAlignment="1">
      <alignment horizontal="center" vertical="center" wrapText="1"/>
    </xf>
    <xf numFmtId="10" fontId="0" fillId="2" borderId="0" xfId="0" applyNumberFormat="1" applyFont="1" applyFill="1" applyBorder="1"/>
    <xf numFmtId="0" fontId="1" fillId="2" borderId="0" xfId="0" applyFont="1" applyFill="1" applyBorder="1" applyAlignment="1">
      <alignment wrapText="1"/>
    </xf>
    <xf numFmtId="0" fontId="0" fillId="8" borderId="0" xfId="0" applyFont="1" applyFill="1" applyBorder="1" applyAlignment="1">
      <alignment vertical="center" wrapText="1"/>
    </xf>
    <xf numFmtId="0" fontId="15" fillId="8" borderId="0" xfId="0" applyFont="1" applyFill="1" applyBorder="1" applyAlignment="1">
      <alignment horizontal="left" vertical="center" indent="1"/>
    </xf>
    <xf numFmtId="0" fontId="13" fillId="8" borderId="0" xfId="0" applyFont="1" applyFill="1" applyBorder="1" applyAlignment="1">
      <alignment horizontal="center" vertical="center" wrapText="1"/>
    </xf>
    <xf numFmtId="0" fontId="13" fillId="8" borderId="0" xfId="0" applyFont="1" applyFill="1" applyBorder="1" applyAlignment="1">
      <alignment vertical="center" wrapText="1"/>
    </xf>
    <xf numFmtId="0" fontId="20" fillId="5" borderId="2" xfId="0" applyFont="1" applyFill="1" applyBorder="1"/>
    <xf numFmtId="0" fontId="8" fillId="2" borderId="0" xfId="0" applyFont="1" applyFill="1" applyBorder="1" applyAlignment="1">
      <alignment horizontal="left" vertical="center" wrapText="1"/>
    </xf>
    <xf numFmtId="0" fontId="5" fillId="2" borderId="0" xfId="0" applyFont="1" applyFill="1" applyBorder="1" applyAlignment="1">
      <alignment horizontal="center" vertical="top" wrapText="1"/>
    </xf>
    <xf numFmtId="0" fontId="22" fillId="0" borderId="0" xfId="0" applyFont="1" applyAlignment="1">
      <alignment vertical="center"/>
    </xf>
    <xf numFmtId="0" fontId="0" fillId="2" borderId="0" xfId="0" applyFill="1" applyBorder="1" applyAlignment="1">
      <alignment horizontal="left" vertical="center" indent="1"/>
    </xf>
    <xf numFmtId="0" fontId="15" fillId="2" borderId="0" xfId="0" applyFont="1" applyFill="1" applyBorder="1" applyAlignment="1">
      <alignment horizontal="left" vertical="center" indent="1"/>
    </xf>
    <xf numFmtId="0" fontId="19" fillId="2" borderId="2" xfId="0" applyFont="1" applyFill="1" applyBorder="1"/>
    <xf numFmtId="0" fontId="17" fillId="2" borderId="0" xfId="0" applyFont="1" applyFill="1" applyBorder="1" applyAlignment="1">
      <alignment vertical="center"/>
    </xf>
    <xf numFmtId="0" fontId="4" fillId="2" borderId="15" xfId="0" applyFont="1" applyFill="1" applyBorder="1" applyAlignment="1">
      <alignment horizontal="right" vertical="center" wrapText="1"/>
    </xf>
    <xf numFmtId="0" fontId="16" fillId="2" borderId="0" xfId="0" applyFont="1" applyFill="1" applyAlignment="1">
      <alignment vertical="center"/>
    </xf>
    <xf numFmtId="0" fontId="17" fillId="2" borderId="0" xfId="0" applyFont="1" applyFill="1" applyAlignment="1">
      <alignment vertical="center"/>
    </xf>
    <xf numFmtId="0" fontId="15" fillId="2" borderId="0" xfId="0" applyFont="1" applyFill="1" applyAlignment="1">
      <alignment horizontal="left" vertical="center" indent="1"/>
    </xf>
    <xf numFmtId="0" fontId="0" fillId="2" borderId="0" xfId="0" applyFill="1" applyAlignment="1">
      <alignment horizontal="left" vertical="center" indent="1"/>
    </xf>
    <xf numFmtId="0" fontId="18" fillId="2" borderId="0" xfId="1" applyFill="1" applyAlignment="1">
      <alignment horizontal="left" vertical="center" indent="1"/>
    </xf>
    <xf numFmtId="0" fontId="23" fillId="9" borderId="2" xfId="0" applyFont="1" applyFill="1" applyBorder="1" applyAlignment="1">
      <alignment horizontal="center" vertical="center" wrapText="1"/>
    </xf>
    <xf numFmtId="0" fontId="24" fillId="9" borderId="2" xfId="0" applyFont="1" applyFill="1" applyBorder="1" applyAlignment="1">
      <alignment horizontal="center" vertical="center" wrapText="1"/>
    </xf>
    <xf numFmtId="0" fontId="11" fillId="5" borderId="16" xfId="0" applyFont="1" applyFill="1" applyBorder="1" applyAlignment="1">
      <alignment horizontal="center" vertical="center" wrapText="1"/>
    </xf>
    <xf numFmtId="14" fontId="11" fillId="5" borderId="16" xfId="0" applyNumberFormat="1" applyFont="1" applyFill="1" applyBorder="1" applyAlignment="1">
      <alignment horizontal="center" vertical="center" wrapText="1"/>
    </xf>
    <xf numFmtId="0" fontId="24" fillId="9" borderId="2" xfId="0" applyFont="1" applyFill="1" applyBorder="1" applyAlignment="1">
      <alignment horizontal="left" vertical="center" wrapText="1"/>
    </xf>
    <xf numFmtId="0" fontId="21" fillId="2" borderId="0"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7" xfId="0" applyFont="1" applyFill="1" applyBorder="1" applyAlignment="1">
      <alignment horizontal="center" vertical="top"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5" fillId="2" borderId="18" xfId="0" applyFont="1" applyFill="1" applyBorder="1" applyAlignment="1">
      <alignment horizontal="center" vertical="top" wrapText="1"/>
    </xf>
    <xf numFmtId="0" fontId="5" fillId="2" borderId="3" xfId="0" applyFont="1" applyFill="1" applyBorder="1" applyAlignment="1">
      <alignment horizontal="center" vertical="top" wrapText="1"/>
    </xf>
  </cellXfs>
  <cellStyles count="2">
    <cellStyle name="Hyperlink" xfId="1" builtinId="8"/>
    <cellStyle name="Normal" xfId="0" builtinId="0"/>
  </cellStyles>
  <dxfs count="4">
    <dxf>
      <fill>
        <patternFill>
          <bgColor theme="9" tint="0.59996337778862885"/>
        </patternFill>
      </fill>
    </dxf>
    <dxf>
      <fill>
        <patternFill>
          <bgColor theme="5" tint="0.59996337778862885"/>
        </patternFill>
      </fill>
    </dxf>
    <dxf>
      <fill>
        <patternFill>
          <bgColor theme="5" tint="-0.2499465926084170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Submission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'Start Here Dashboard'!$B$10</c:f>
              <c:strCache>
                <c:ptCount val="1"/>
                <c:pt idx="0">
                  <c:v>Count</c:v>
                </c:pt>
              </c:strCache>
            </c:strRef>
          </c:tx>
          <c:dPt>
            <c:idx val="0"/>
            <c:bubble3D val="0"/>
            <c:spPr>
              <a:solidFill>
                <a:schemeClr val="accent6"/>
              </a:solidFill>
              <a:ln w="19050">
                <a:solidFill>
                  <a:schemeClr val="lt1"/>
                </a:solidFill>
              </a:ln>
              <a:effectLst/>
            </c:spPr>
            <c:extLst>
              <c:ext xmlns:c16="http://schemas.microsoft.com/office/drawing/2014/chart" uri="{C3380CC4-5D6E-409C-BE32-E72D297353CC}">
                <c16:uniqueId val="{00000001-66B7-43F8-A137-611916E06BE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1C5-4065-AE46-37A56A46FB6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66B7-43F8-A137-611916E06BEB}"/>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03-66B7-43F8-A137-611916E06BEB}"/>
              </c:ext>
            </c:extLst>
          </c:dPt>
          <c:cat>
            <c:strRef>
              <c:f>'Start Here Dashboard'!$A$11:$A$14</c:f>
              <c:strCache>
                <c:ptCount val="4"/>
                <c:pt idx="0">
                  <c:v>Approved</c:v>
                </c:pt>
                <c:pt idx="1">
                  <c:v>Under Review</c:v>
                </c:pt>
                <c:pt idx="2">
                  <c:v>Outstanding </c:v>
                </c:pt>
                <c:pt idx="3">
                  <c:v>Not Applicable </c:v>
                </c:pt>
              </c:strCache>
            </c:strRef>
          </c:cat>
          <c:val>
            <c:numRef>
              <c:f>'Start Here Dashboard'!$B$11:$B$14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6B7-43F8-A137-611916E06BE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Post</a:t>
            </a:r>
            <a:r>
              <a:rPr lang="en-US" baseline="0"/>
              <a:t> Construction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'Start Here Dashboard'!$B$30</c:f>
              <c:strCache>
                <c:ptCount val="1"/>
                <c:pt idx="0">
                  <c:v>Count</c:v>
                </c:pt>
              </c:strCache>
            </c:strRef>
          </c:tx>
          <c:dPt>
            <c:idx val="0"/>
            <c:bubble3D val="0"/>
            <c:spPr>
              <a:solidFill>
                <a:schemeClr val="accent6"/>
              </a:solidFill>
              <a:ln w="19050">
                <a:solidFill>
                  <a:schemeClr val="lt1"/>
                </a:solidFill>
              </a:ln>
              <a:effectLst/>
            </c:spPr>
            <c:extLst>
              <c:ext xmlns:c16="http://schemas.microsoft.com/office/drawing/2014/chart" uri="{C3380CC4-5D6E-409C-BE32-E72D297353CC}">
                <c16:uniqueId val="{00000002-BE7F-4D9B-814C-608B69A3DAB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591-4F84-9C52-D0C37C7596A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3-BE7F-4D9B-814C-608B69A3DAB2}"/>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01-BE7F-4D9B-814C-608B69A3DAB2}"/>
              </c:ext>
            </c:extLst>
          </c:dPt>
          <c:cat>
            <c:strRef>
              <c:f>'Start Here Dashboard'!$A$31:$A$34</c:f>
              <c:strCache>
                <c:ptCount val="4"/>
                <c:pt idx="0">
                  <c:v>Approved</c:v>
                </c:pt>
                <c:pt idx="1">
                  <c:v>Under Review</c:v>
                </c:pt>
                <c:pt idx="2">
                  <c:v>Outstanding </c:v>
                </c:pt>
                <c:pt idx="3">
                  <c:v>Not Applicable </c:v>
                </c:pt>
              </c:strCache>
            </c:strRef>
          </c:cat>
          <c:val>
            <c:numRef>
              <c:f>'Start Here Dashboard'!$B$31:$B$34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E7F-4D9B-814C-608B69A3DAB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Pre Construction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'Start Here Dashboard'!$B$20</c:f>
              <c:strCache>
                <c:ptCount val="1"/>
                <c:pt idx="0">
                  <c:v>Count</c:v>
                </c:pt>
              </c:strCache>
            </c:strRef>
          </c:tx>
          <c:dPt>
            <c:idx val="0"/>
            <c:bubble3D val="0"/>
            <c:spPr>
              <a:solidFill>
                <a:schemeClr val="accent6"/>
              </a:solidFill>
              <a:ln w="19050">
                <a:solidFill>
                  <a:schemeClr val="lt1"/>
                </a:solidFill>
              </a:ln>
              <a:effectLst/>
            </c:spPr>
            <c:extLst>
              <c:ext xmlns:c16="http://schemas.microsoft.com/office/drawing/2014/chart" uri="{C3380CC4-5D6E-409C-BE32-E72D297353CC}">
                <c16:uniqueId val="{00000001-9AAE-4F96-B825-6012CDFA68B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3C8-4691-BBA5-B0F4D547783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9AAE-4F96-B825-6012CDFA68B6}"/>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03-9AAE-4F96-B825-6012CDFA68B6}"/>
              </c:ext>
            </c:extLst>
          </c:dPt>
          <c:cat>
            <c:strRef>
              <c:f>'Start Here Dashboard'!$A$21:$A$24</c:f>
              <c:strCache>
                <c:ptCount val="4"/>
                <c:pt idx="0">
                  <c:v>Approved</c:v>
                </c:pt>
                <c:pt idx="1">
                  <c:v>Under Review</c:v>
                </c:pt>
                <c:pt idx="2">
                  <c:v>Outstanding </c:v>
                </c:pt>
                <c:pt idx="3">
                  <c:v>Not Applicable </c:v>
                </c:pt>
              </c:strCache>
            </c:strRef>
          </c:cat>
          <c:val>
            <c:numRef>
              <c:f>'Start Here Dashboard'!$B$21:$B$24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AAE-4F96-B825-6012CDFA68B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1721</xdr:colOff>
      <xdr:row>7</xdr:row>
      <xdr:rowOff>178825</xdr:rowOff>
    </xdr:from>
    <xdr:to>
      <xdr:col>5</xdr:col>
      <xdr:colOff>0</xdr:colOff>
      <xdr:row>16</xdr:row>
      <xdr:rowOff>11206</xdr:rowOff>
    </xdr:to>
    <xdr:graphicFrame macro="">
      <xdr:nvGraphicFramePr>
        <xdr:cNvPr id="5" name="Chart 4">
          <a:extLst>
            <a:ext uri="{FF2B5EF4-FFF2-40B4-BE49-F238E27FC236}">
              <a16:creationId xmlns:a16="http://schemas.microsoft.com/office/drawing/2014/main" id="{BE1D68D5-AED1-9699-A5A2-0953752D11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7272</xdr:colOff>
      <xdr:row>28</xdr:row>
      <xdr:rowOff>956</xdr:rowOff>
    </xdr:from>
    <xdr:to>
      <xdr:col>5</xdr:col>
      <xdr:colOff>0</xdr:colOff>
      <xdr:row>36</xdr:row>
      <xdr:rowOff>0</xdr:rowOff>
    </xdr:to>
    <xdr:graphicFrame macro="">
      <xdr:nvGraphicFramePr>
        <xdr:cNvPr id="6" name="Chart 5">
          <a:extLst>
            <a:ext uri="{FF2B5EF4-FFF2-40B4-BE49-F238E27FC236}">
              <a16:creationId xmlns:a16="http://schemas.microsoft.com/office/drawing/2014/main" id="{ACAB909E-347F-7F25-AB02-1ABEF8B015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10395</xdr:colOff>
      <xdr:row>17</xdr:row>
      <xdr:rowOff>198956</xdr:rowOff>
    </xdr:from>
    <xdr:to>
      <xdr:col>5</xdr:col>
      <xdr:colOff>0</xdr:colOff>
      <xdr:row>25</xdr:row>
      <xdr:rowOff>190501</xdr:rowOff>
    </xdr:to>
    <xdr:graphicFrame macro="">
      <xdr:nvGraphicFramePr>
        <xdr:cNvPr id="7" name="Chart 6">
          <a:extLst>
            <a:ext uri="{FF2B5EF4-FFF2-40B4-BE49-F238E27FC236}">
              <a16:creationId xmlns:a16="http://schemas.microsoft.com/office/drawing/2014/main" id="{1EB60DB9-5454-1888-EF51-907F1C6BB7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5</xdr:col>
      <xdr:colOff>272142</xdr:colOff>
      <xdr:row>0</xdr:row>
      <xdr:rowOff>225092</xdr:rowOff>
    </xdr:from>
    <xdr:to>
      <xdr:col>16</xdr:col>
      <xdr:colOff>292980</xdr:colOff>
      <xdr:row>19</xdr:row>
      <xdr:rowOff>136072</xdr:rowOff>
    </xdr:to>
    <xdr:pic>
      <xdr:nvPicPr>
        <xdr:cNvPr id="8" name="Picture 7">
          <a:extLst>
            <a:ext uri="{FF2B5EF4-FFF2-40B4-BE49-F238E27FC236}">
              <a16:creationId xmlns:a16="http://schemas.microsoft.com/office/drawing/2014/main" id="{76A3EDF2-5E4D-3C42-20B2-E65DE2890D46}"/>
            </a:ext>
          </a:extLst>
        </xdr:cNvPr>
        <xdr:cNvPicPr>
          <a:picLocks noChangeAspect="1"/>
        </xdr:cNvPicPr>
      </xdr:nvPicPr>
      <xdr:blipFill rotWithShape="1">
        <a:blip xmlns:r="http://schemas.openxmlformats.org/officeDocument/2006/relationships" r:embed="rId4"/>
        <a:srcRect l="-234" r="234" b="9755"/>
        <a:stretch>
          <a:fillRect/>
        </a:stretch>
      </xdr:blipFill>
      <xdr:spPr>
        <a:xfrm>
          <a:off x="8313963" y="225092"/>
          <a:ext cx="8103481" cy="403394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6CBDA-53C4-46CE-A546-0C02FC78C3E0}">
  <dimension ref="A1:Q49"/>
  <sheetViews>
    <sheetView tabSelected="1" zoomScale="70" zoomScaleNormal="70" workbookViewId="0">
      <selection activeCell="J27" sqref="J27"/>
    </sheetView>
  </sheetViews>
  <sheetFormatPr defaultColWidth="8.84375" defaultRowHeight="15.5" x14ac:dyDescent="0.35"/>
  <cols>
    <col min="1" max="1" width="20.84375" style="53" customWidth="1"/>
    <col min="2" max="2" width="24.3046875" style="44" customWidth="1"/>
    <col min="3" max="3" width="8.84375" style="36"/>
    <col min="4" max="4" width="25" style="36" customWidth="1"/>
    <col min="5" max="5" width="18.07421875" style="36" customWidth="1"/>
    <col min="6" max="16384" width="8.84375" style="36"/>
  </cols>
  <sheetData>
    <row r="1" spans="1:17" ht="35" customHeight="1" x14ac:dyDescent="0.35">
      <c r="A1" s="88" t="s">
        <v>176</v>
      </c>
      <c r="B1" s="88"/>
      <c r="C1" s="88"/>
      <c r="D1" s="88"/>
      <c r="E1" s="88"/>
      <c r="F1" s="72"/>
      <c r="G1"/>
    </row>
    <row r="2" spans="1:17" ht="13" customHeight="1" x14ac:dyDescent="0.35">
      <c r="A2" s="66"/>
      <c r="B2" s="71"/>
      <c r="C2" s="71"/>
      <c r="D2" s="71"/>
      <c r="E2" s="71"/>
      <c r="F2" s="66"/>
      <c r="G2" s="54"/>
    </row>
    <row r="3" spans="1:17" x14ac:dyDescent="0.35">
      <c r="A3" s="87" t="s">
        <v>164</v>
      </c>
      <c r="B3" s="87"/>
      <c r="C3" s="46"/>
      <c r="D3" s="87" t="s">
        <v>179</v>
      </c>
      <c r="E3" s="87"/>
      <c r="F3" s="56"/>
    </row>
    <row r="4" spans="1:17" x14ac:dyDescent="0.35">
      <c r="A4" s="55" t="s">
        <v>177</v>
      </c>
      <c r="B4" s="57"/>
      <c r="C4" s="61"/>
      <c r="D4" s="32" t="s">
        <v>165</v>
      </c>
      <c r="E4" s="57"/>
      <c r="F4" s="56"/>
    </row>
    <row r="5" spans="1:17" x14ac:dyDescent="0.35">
      <c r="A5" s="32" t="s">
        <v>169</v>
      </c>
      <c r="B5" s="57"/>
      <c r="C5" s="61"/>
      <c r="D5" s="32" t="s">
        <v>168</v>
      </c>
      <c r="E5" s="57"/>
      <c r="F5" s="56"/>
    </row>
    <row r="6" spans="1:17" ht="15.5" customHeight="1" x14ac:dyDescent="0.35">
      <c r="A6" s="32" t="s">
        <v>166</v>
      </c>
      <c r="B6" s="57"/>
      <c r="C6" s="61"/>
      <c r="D6" s="32" t="s">
        <v>167</v>
      </c>
      <c r="E6" s="57"/>
      <c r="F6" s="58"/>
      <c r="G6" s="41"/>
      <c r="H6" s="41"/>
      <c r="I6" s="41"/>
      <c r="J6" s="41"/>
      <c r="K6" s="41"/>
      <c r="L6" s="41"/>
      <c r="M6" s="41"/>
      <c r="N6" s="41"/>
      <c r="O6" s="41"/>
      <c r="P6" s="41"/>
      <c r="Q6" s="41"/>
    </row>
    <row r="7" spans="1:17" x14ac:dyDescent="0.35">
      <c r="C7" s="61"/>
      <c r="F7" s="46"/>
      <c r="G7" s="46"/>
      <c r="H7" s="46"/>
      <c r="I7" s="46"/>
      <c r="J7" s="46"/>
      <c r="K7" s="46"/>
      <c r="L7" s="46"/>
      <c r="M7" s="46"/>
      <c r="N7" s="46"/>
      <c r="O7" s="46"/>
      <c r="P7" s="41"/>
      <c r="Q7" s="41"/>
    </row>
    <row r="8" spans="1:17" x14ac:dyDescent="0.35">
      <c r="A8" s="36"/>
      <c r="B8" s="36"/>
      <c r="C8" s="56"/>
      <c r="F8" s="58"/>
      <c r="G8" s="41"/>
      <c r="H8" s="41"/>
      <c r="I8" s="41"/>
      <c r="J8" s="41"/>
      <c r="K8" s="41"/>
      <c r="L8" s="41"/>
      <c r="M8" s="41"/>
      <c r="N8" s="41"/>
      <c r="O8" s="41"/>
      <c r="P8" s="41"/>
      <c r="Q8" s="41"/>
    </row>
    <row r="9" spans="1:17" x14ac:dyDescent="0.35">
      <c r="A9" s="87" t="s">
        <v>180</v>
      </c>
      <c r="B9" s="87"/>
      <c r="C9" s="56"/>
      <c r="D9" s="58"/>
      <c r="E9" s="58"/>
      <c r="F9" s="58"/>
      <c r="G9" s="41"/>
      <c r="H9" s="41"/>
      <c r="I9" s="41"/>
      <c r="J9" s="41"/>
      <c r="K9" s="41"/>
      <c r="L9" s="41"/>
      <c r="M9" s="41"/>
    </row>
    <row r="10" spans="1:17" x14ac:dyDescent="0.35">
      <c r="A10" s="55" t="s">
        <v>170</v>
      </c>
      <c r="B10" s="73" t="s">
        <v>171</v>
      </c>
      <c r="C10" s="56"/>
      <c r="D10" s="58"/>
      <c r="E10" s="58"/>
      <c r="F10" s="58"/>
      <c r="G10" s="41"/>
    </row>
    <row r="11" spans="1:17" ht="18.5" customHeight="1" x14ac:dyDescent="0.35">
      <c r="A11" s="57" t="s">
        <v>172</v>
      </c>
      <c r="B11" s="57">
        <f>COUNTIF('S38 Tracker'!A3:L9, "Approved / Received")</f>
        <v>0</v>
      </c>
      <c r="C11" s="56"/>
      <c r="D11" s="58"/>
      <c r="E11" s="58"/>
      <c r="F11" s="58"/>
      <c r="G11" s="41"/>
    </row>
    <row r="12" spans="1:17" x14ac:dyDescent="0.35">
      <c r="A12" s="57" t="s">
        <v>183</v>
      </c>
      <c r="B12" s="57">
        <f>COUNTIF('S38 Tracker'!A3:L9, "Submitted / Under Review")</f>
        <v>0</v>
      </c>
      <c r="C12" s="56"/>
      <c r="D12" s="58"/>
      <c r="E12" s="58"/>
      <c r="F12" s="58"/>
      <c r="G12" s="41"/>
    </row>
    <row r="13" spans="1:17" x14ac:dyDescent="0.35">
      <c r="A13" s="57" t="s">
        <v>174</v>
      </c>
      <c r="B13" s="79">
        <f>COUNTIF('S38 Tracker'!A3:L9, "Required / Outstanding")</f>
        <v>0</v>
      </c>
      <c r="C13" s="56"/>
      <c r="D13" s="58"/>
      <c r="E13" s="58"/>
      <c r="F13" s="58"/>
      <c r="G13" s="41"/>
    </row>
    <row r="14" spans="1:17" x14ac:dyDescent="0.35">
      <c r="A14" s="60" t="s">
        <v>152</v>
      </c>
      <c r="B14" s="57">
        <f>COUNTIF('S38 Tracker'!A3:L9, "Not Applicable ")</f>
        <v>0</v>
      </c>
      <c r="C14" s="58"/>
      <c r="D14" s="58"/>
      <c r="E14" s="58"/>
      <c r="F14" s="58"/>
      <c r="G14" s="41"/>
    </row>
    <row r="15" spans="1:17" x14ac:dyDescent="0.35">
      <c r="A15" s="61"/>
      <c r="B15" s="61"/>
      <c r="C15" s="58"/>
      <c r="D15" s="58"/>
      <c r="E15" s="58"/>
      <c r="F15" s="58"/>
      <c r="G15" s="41"/>
    </row>
    <row r="16" spans="1:17" x14ac:dyDescent="0.35">
      <c r="A16" s="52" t="s">
        <v>178</v>
      </c>
      <c r="B16" s="67">
        <f>IF(33=0,0,(B11+B14)/33)</f>
        <v>0</v>
      </c>
      <c r="C16" s="58"/>
      <c r="D16" s="58"/>
      <c r="E16" s="58"/>
      <c r="F16" s="58"/>
      <c r="G16" s="41"/>
    </row>
    <row r="17" spans="1:7" x14ac:dyDescent="0.35">
      <c r="A17" s="52"/>
      <c r="B17" s="67"/>
      <c r="C17" s="58"/>
      <c r="D17" s="58"/>
      <c r="E17" s="58"/>
      <c r="F17" s="58"/>
      <c r="G17" s="41"/>
    </row>
    <row r="18" spans="1:7" x14ac:dyDescent="0.35">
      <c r="A18" s="70"/>
      <c r="B18" s="69"/>
      <c r="C18" s="58"/>
      <c r="D18" s="58"/>
      <c r="E18" s="58"/>
      <c r="F18" s="58"/>
      <c r="G18" s="41"/>
    </row>
    <row r="19" spans="1:7" x14ac:dyDescent="0.35">
      <c r="A19" s="87" t="s">
        <v>181</v>
      </c>
      <c r="B19" s="87"/>
      <c r="C19" s="58"/>
      <c r="D19" s="58"/>
      <c r="E19" s="58"/>
      <c r="F19" s="58"/>
      <c r="G19" s="41"/>
    </row>
    <row r="20" spans="1:7" x14ac:dyDescent="0.35">
      <c r="A20" s="55" t="s">
        <v>170</v>
      </c>
      <c r="B20" s="73" t="s">
        <v>171</v>
      </c>
      <c r="C20" s="58"/>
      <c r="D20" s="58"/>
      <c r="E20" s="58"/>
      <c r="F20" s="58"/>
      <c r="G20" s="41"/>
    </row>
    <row r="21" spans="1:7" x14ac:dyDescent="0.35">
      <c r="A21" s="57" t="s">
        <v>172</v>
      </c>
      <c r="B21" s="57">
        <f>COUNTIF('S38 Tracker'!A12:L12, "Approved / Received")</f>
        <v>0</v>
      </c>
      <c r="C21" s="58"/>
      <c r="D21" s="58"/>
      <c r="E21" s="58"/>
      <c r="F21" s="58"/>
      <c r="G21" s="41"/>
    </row>
    <row r="22" spans="1:7" ht="14" customHeight="1" x14ac:dyDescent="0.35">
      <c r="A22" s="57" t="s">
        <v>183</v>
      </c>
      <c r="B22" s="57">
        <f>COUNTIF('S38 Tracker'!A12:L12, "Submitted / Under Review")</f>
        <v>0</v>
      </c>
      <c r="C22" s="41"/>
      <c r="D22" s="41"/>
      <c r="E22" s="41"/>
      <c r="F22" s="41"/>
      <c r="G22" s="41"/>
    </row>
    <row r="23" spans="1:7" x14ac:dyDescent="0.35">
      <c r="A23" s="57" t="s">
        <v>174</v>
      </c>
      <c r="B23" s="79">
        <f>COUNTIF('S38 Tracker'!A12:L12, "Required / Outstanding")</f>
        <v>0</v>
      </c>
      <c r="C23" s="41"/>
      <c r="D23" s="41"/>
      <c r="E23" s="41"/>
      <c r="F23" s="41"/>
      <c r="G23" s="41"/>
    </row>
    <row r="24" spans="1:7" x14ac:dyDescent="0.35">
      <c r="A24" s="60" t="s">
        <v>152</v>
      </c>
      <c r="B24" s="57">
        <f>COUNTIF('S38 Tracker'!A12:L12, "Not Applicable ")</f>
        <v>0</v>
      </c>
      <c r="C24" s="41"/>
      <c r="D24" s="41"/>
      <c r="E24" s="41"/>
      <c r="F24" s="41"/>
      <c r="G24" s="41"/>
    </row>
    <row r="25" spans="1:7" x14ac:dyDescent="0.35">
      <c r="A25" s="61"/>
      <c r="B25" s="61"/>
      <c r="C25" s="41"/>
      <c r="D25" s="41"/>
      <c r="E25" s="41"/>
      <c r="F25" s="41"/>
      <c r="G25" s="41"/>
    </row>
    <row r="26" spans="1:7" x14ac:dyDescent="0.35">
      <c r="A26" s="52" t="s">
        <v>178</v>
      </c>
      <c r="B26" s="67">
        <f>IF(11=0,0,(B21+B24)/11)</f>
        <v>0</v>
      </c>
      <c r="C26" s="41"/>
      <c r="D26" s="41"/>
      <c r="E26" s="41"/>
      <c r="F26" s="41"/>
      <c r="G26" s="41"/>
    </row>
    <row r="27" spans="1:7" x14ac:dyDescent="0.35">
      <c r="A27" s="52"/>
      <c r="B27" s="67"/>
      <c r="C27" s="41"/>
      <c r="D27" s="41"/>
      <c r="E27" s="41"/>
      <c r="F27" s="41"/>
      <c r="G27" s="41"/>
    </row>
    <row r="28" spans="1:7" x14ac:dyDescent="0.35">
      <c r="A28" s="78"/>
      <c r="B28" s="51"/>
      <c r="C28" s="41"/>
      <c r="D28" s="41"/>
      <c r="E28" s="41"/>
      <c r="F28" s="41"/>
      <c r="G28" s="41"/>
    </row>
    <row r="29" spans="1:7" x14ac:dyDescent="0.35">
      <c r="A29" s="87" t="s">
        <v>182</v>
      </c>
      <c r="B29" s="87"/>
      <c r="C29" s="41"/>
      <c r="D29" s="41"/>
      <c r="E29" s="41"/>
      <c r="F29" s="41"/>
      <c r="G29" s="41"/>
    </row>
    <row r="30" spans="1:7" x14ac:dyDescent="0.35">
      <c r="A30" s="55" t="s">
        <v>170</v>
      </c>
      <c r="B30" s="73" t="s">
        <v>171</v>
      </c>
      <c r="C30" s="41"/>
      <c r="D30" s="41"/>
      <c r="E30" s="41"/>
      <c r="F30" s="41"/>
      <c r="G30" s="41"/>
    </row>
    <row r="31" spans="1:7" x14ac:dyDescent="0.35">
      <c r="A31" s="57" t="s">
        <v>172</v>
      </c>
      <c r="B31" s="57">
        <f>COUNTIF('S38 Tracker'!A15:L15, "Approved / Received")</f>
        <v>0</v>
      </c>
      <c r="C31" s="41"/>
      <c r="D31" s="41"/>
      <c r="E31" s="41"/>
      <c r="F31" s="41"/>
      <c r="G31" s="41"/>
    </row>
    <row r="32" spans="1:7" x14ac:dyDescent="0.35">
      <c r="A32" s="57" t="s">
        <v>183</v>
      </c>
      <c r="B32" s="57">
        <f>COUNTIF('S38 Tracker'!A15:L15, "Submitted / Under Review")</f>
        <v>0</v>
      </c>
      <c r="C32" s="41"/>
      <c r="D32" s="41"/>
      <c r="E32" s="41"/>
      <c r="F32" s="41"/>
      <c r="G32" s="41"/>
    </row>
    <row r="33" spans="1:15" x14ac:dyDescent="0.35">
      <c r="A33" s="57" t="s">
        <v>174</v>
      </c>
      <c r="B33" s="79">
        <f>COUNTIF('S38 Tracker'!A15:L15, "Required / Outstanding")</f>
        <v>0</v>
      </c>
      <c r="C33" s="41"/>
      <c r="D33" s="41"/>
      <c r="E33" s="41"/>
      <c r="F33" s="41"/>
      <c r="G33" s="41"/>
    </row>
    <row r="34" spans="1:15" ht="14.5" customHeight="1" x14ac:dyDescent="0.35">
      <c r="A34" s="60" t="s">
        <v>152</v>
      </c>
      <c r="B34" s="57">
        <f>COUNTIF('S38 Tracker'!A15:L15, "Not Applicable ")</f>
        <v>0</v>
      </c>
      <c r="C34" s="41"/>
      <c r="D34" s="41"/>
      <c r="E34" s="41"/>
      <c r="F34" s="41"/>
      <c r="G34" s="41"/>
    </row>
    <row r="35" spans="1:15" x14ac:dyDescent="0.35">
      <c r="A35" s="61"/>
      <c r="B35" s="61"/>
      <c r="C35" s="41"/>
      <c r="D35" s="41"/>
      <c r="E35" s="41"/>
      <c r="F35" s="41"/>
      <c r="G35" s="41"/>
    </row>
    <row r="36" spans="1:15" x14ac:dyDescent="0.35">
      <c r="A36" s="52" t="s">
        <v>178</v>
      </c>
      <c r="B36" s="67">
        <f>IF(11=0,0,(B31+B34)/11)</f>
        <v>0</v>
      </c>
      <c r="C36" s="41"/>
      <c r="D36" s="41"/>
      <c r="E36" s="41"/>
      <c r="F36" s="41"/>
      <c r="G36" s="41"/>
    </row>
    <row r="37" spans="1:15" ht="26" x14ac:dyDescent="0.35">
      <c r="A37" s="80"/>
      <c r="B37" s="51"/>
      <c r="C37" s="41"/>
      <c r="D37" s="41"/>
      <c r="E37" s="41"/>
      <c r="F37" s="41"/>
      <c r="G37" s="41"/>
    </row>
    <row r="38" spans="1:15" x14ac:dyDescent="0.35">
      <c r="A38" s="77"/>
      <c r="B38" s="51"/>
      <c r="C38" s="41"/>
      <c r="D38" s="41"/>
      <c r="E38" s="41"/>
      <c r="F38" s="41"/>
      <c r="G38" s="41"/>
      <c r="N38" s="53"/>
      <c r="O38" s="44"/>
    </row>
    <row r="39" spans="1:15" x14ac:dyDescent="0.35">
      <c r="A39" s="78"/>
      <c r="B39" s="51"/>
      <c r="C39" s="41"/>
      <c r="D39" s="41"/>
      <c r="N39" s="53"/>
      <c r="O39" s="44"/>
    </row>
    <row r="40" spans="1:15" x14ac:dyDescent="0.35">
      <c r="A40" s="78"/>
      <c r="B40" s="51"/>
      <c r="C40" s="41"/>
      <c r="D40" s="41"/>
      <c r="N40" s="53"/>
      <c r="O40" s="44"/>
    </row>
    <row r="41" spans="1:15" x14ac:dyDescent="0.35">
      <c r="A41" s="78"/>
      <c r="B41" s="51"/>
      <c r="C41" s="41"/>
      <c r="D41" s="41"/>
      <c r="N41" s="53"/>
      <c r="O41" s="44"/>
    </row>
    <row r="42" spans="1:15" x14ac:dyDescent="0.35">
      <c r="A42" s="78"/>
      <c r="B42" s="51"/>
      <c r="C42" s="41"/>
      <c r="D42" s="41"/>
      <c r="N42" s="53"/>
      <c r="O42" s="44"/>
    </row>
    <row r="43" spans="1:15" x14ac:dyDescent="0.35">
      <c r="A43" s="68"/>
      <c r="B43" s="51"/>
      <c r="C43" s="41"/>
      <c r="D43" s="41"/>
      <c r="N43" s="53"/>
      <c r="O43" s="44"/>
    </row>
    <row r="44" spans="1:15" x14ac:dyDescent="0.35">
      <c r="A44" s="68"/>
      <c r="B44" s="51"/>
      <c r="C44" s="41"/>
      <c r="D44" s="41"/>
      <c r="N44" s="53"/>
      <c r="O44" s="44"/>
    </row>
    <row r="45" spans="1:15" x14ac:dyDescent="0.35">
      <c r="A45" s="68"/>
      <c r="B45" s="51"/>
      <c r="C45" s="41"/>
      <c r="D45" s="41"/>
      <c r="N45" s="53"/>
      <c r="O45" s="44"/>
    </row>
    <row r="46" spans="1:15" x14ac:dyDescent="0.35">
      <c r="A46" s="68"/>
      <c r="B46" s="51"/>
      <c r="C46" s="41"/>
      <c r="D46" s="41"/>
      <c r="N46" s="53"/>
      <c r="O46" s="44"/>
    </row>
    <row r="47" spans="1:15" x14ac:dyDescent="0.35">
      <c r="A47" s="68"/>
      <c r="B47" s="51"/>
      <c r="C47" s="41"/>
      <c r="D47" s="41"/>
      <c r="N47" s="53"/>
      <c r="O47" s="44"/>
    </row>
    <row r="48" spans="1:15" x14ac:dyDescent="0.35">
      <c r="N48" s="53"/>
      <c r="O48" s="44"/>
    </row>
    <row r="49" spans="14:15" x14ac:dyDescent="0.35">
      <c r="N49" s="53"/>
      <c r="O49" s="44"/>
    </row>
  </sheetData>
  <mergeCells count="6">
    <mergeCell ref="A29:B29"/>
    <mergeCell ref="A3:B3"/>
    <mergeCell ref="A9:B9"/>
    <mergeCell ref="A1:E1"/>
    <mergeCell ref="D3:E3"/>
    <mergeCell ref="A19:B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6F3E2-2561-4AF3-A98C-DD0817A54652}">
  <dimension ref="A1:W36"/>
  <sheetViews>
    <sheetView zoomScale="70" zoomScaleNormal="70" workbookViewId="0">
      <selection activeCell="A2" sqref="A2:A3"/>
    </sheetView>
  </sheetViews>
  <sheetFormatPr defaultColWidth="8.765625" defaultRowHeight="13" x14ac:dyDescent="0.35"/>
  <cols>
    <col min="1" max="1" width="16.765625" style="15" customWidth="1"/>
    <col min="2" max="7" width="16.765625" style="1" customWidth="1"/>
    <col min="8" max="8" width="16.765625" style="16" customWidth="1"/>
    <col min="9" max="13" width="16.765625" style="1" customWidth="1"/>
    <col min="14" max="16384" width="8.765625" style="1"/>
  </cols>
  <sheetData>
    <row r="1" spans="1:23" ht="38.25" customHeight="1" x14ac:dyDescent="0.35">
      <c r="A1" s="91" t="s">
        <v>184</v>
      </c>
      <c r="B1" s="91"/>
      <c r="C1" s="91"/>
      <c r="D1" s="91"/>
      <c r="E1" s="91"/>
      <c r="F1" s="91"/>
      <c r="G1" s="91"/>
      <c r="H1" s="81" t="s">
        <v>0</v>
      </c>
      <c r="I1" s="62" t="s">
        <v>150</v>
      </c>
      <c r="J1" s="63" t="s">
        <v>173</v>
      </c>
      <c r="K1" s="64" t="s">
        <v>151</v>
      </c>
      <c r="L1" s="65" t="s">
        <v>152</v>
      </c>
      <c r="M1" s="95" t="s">
        <v>175</v>
      </c>
      <c r="N1" s="96"/>
      <c r="O1" s="96"/>
      <c r="P1" s="96"/>
      <c r="Q1" s="97"/>
    </row>
    <row r="2" spans="1:23" ht="90.5" customHeight="1" x14ac:dyDescent="0.35">
      <c r="A2" s="89" t="s">
        <v>6</v>
      </c>
      <c r="B2" s="28" t="s">
        <v>149</v>
      </c>
      <c r="C2" s="28" t="s">
        <v>157</v>
      </c>
      <c r="D2" s="28" t="s">
        <v>147</v>
      </c>
      <c r="E2" s="28" t="s">
        <v>117</v>
      </c>
      <c r="F2" s="28" t="s">
        <v>154</v>
      </c>
      <c r="G2" s="28" t="s">
        <v>87</v>
      </c>
      <c r="H2" s="28" t="s">
        <v>2</v>
      </c>
      <c r="I2" s="28" t="s">
        <v>70</v>
      </c>
      <c r="J2" s="28" t="s">
        <v>16</v>
      </c>
      <c r="K2" s="28" t="s">
        <v>159</v>
      </c>
      <c r="L2" s="28" t="s">
        <v>111</v>
      </c>
      <c r="M2" s="95"/>
      <c r="N2" s="96"/>
      <c r="O2" s="96"/>
      <c r="P2" s="96"/>
      <c r="Q2" s="97"/>
      <c r="S2" s="82"/>
      <c r="T2" s="59"/>
      <c r="U2" s="56"/>
      <c r="V2" s="56"/>
      <c r="W2" s="36"/>
    </row>
    <row r="3" spans="1:23" ht="34" customHeight="1" x14ac:dyDescent="0.35">
      <c r="A3" s="89"/>
      <c r="B3" s="17"/>
      <c r="C3" s="17"/>
      <c r="D3" s="17"/>
      <c r="E3" s="17"/>
      <c r="F3" s="17"/>
      <c r="G3" s="17"/>
      <c r="H3" s="17"/>
      <c r="I3" s="17"/>
      <c r="J3" s="17"/>
      <c r="K3" s="17"/>
      <c r="L3" s="17"/>
      <c r="M3" s="74"/>
      <c r="N3" s="92"/>
      <c r="O3" s="93"/>
      <c r="P3" s="93"/>
      <c r="Q3" s="94"/>
      <c r="S3" s="42"/>
      <c r="T3" s="59"/>
      <c r="U3" s="56"/>
      <c r="V3" s="56"/>
      <c r="W3" s="36"/>
    </row>
    <row r="4" spans="1:23" ht="12.75" customHeight="1" x14ac:dyDescent="0.35">
      <c r="A4" s="22" t="s">
        <v>115</v>
      </c>
      <c r="B4" s="18"/>
      <c r="C4" s="18"/>
      <c r="D4" s="18"/>
      <c r="E4" s="18"/>
      <c r="F4" s="18"/>
      <c r="G4" s="18"/>
      <c r="H4" s="19"/>
      <c r="I4" s="18"/>
      <c r="J4" s="18"/>
      <c r="K4" s="18"/>
      <c r="L4" s="18"/>
      <c r="M4" s="7"/>
      <c r="N4" s="76"/>
      <c r="O4" s="7"/>
      <c r="P4" s="7"/>
      <c r="Q4" s="21"/>
      <c r="S4" s="83"/>
      <c r="T4" s="59"/>
      <c r="U4" s="56"/>
      <c r="V4" s="56"/>
      <c r="W4" s="36"/>
    </row>
    <row r="5" spans="1:23" ht="75" customHeight="1" x14ac:dyDescent="0.35">
      <c r="A5" s="90" t="s">
        <v>4</v>
      </c>
      <c r="B5" s="28" t="s">
        <v>19</v>
      </c>
      <c r="C5" s="28" t="s">
        <v>27</v>
      </c>
      <c r="D5" s="28" t="s">
        <v>8</v>
      </c>
      <c r="E5" s="28" t="s">
        <v>47</v>
      </c>
      <c r="F5" s="28" t="s">
        <v>121</v>
      </c>
      <c r="G5" s="28" t="s">
        <v>9</v>
      </c>
      <c r="H5" s="29" t="s">
        <v>138</v>
      </c>
      <c r="I5" s="28" t="s">
        <v>7</v>
      </c>
      <c r="J5" s="28" t="s">
        <v>17</v>
      </c>
      <c r="K5" s="28" t="s">
        <v>110</v>
      </c>
      <c r="L5" s="28" t="s">
        <v>144</v>
      </c>
      <c r="M5" s="14"/>
      <c r="N5" s="93"/>
      <c r="O5" s="93"/>
      <c r="P5" s="93"/>
      <c r="Q5" s="94"/>
      <c r="S5" s="84"/>
      <c r="T5" s="59"/>
      <c r="U5" s="56"/>
      <c r="V5" s="56" t="s">
        <v>1</v>
      </c>
      <c r="W5" s="36"/>
    </row>
    <row r="6" spans="1:23" ht="34" customHeight="1" x14ac:dyDescent="0.35">
      <c r="A6" s="90"/>
      <c r="B6" s="17"/>
      <c r="C6" s="17"/>
      <c r="D6" s="17"/>
      <c r="E6" s="17"/>
      <c r="F6" s="17"/>
      <c r="G6" s="17"/>
      <c r="H6" s="17"/>
      <c r="I6" s="17"/>
      <c r="J6" s="17"/>
      <c r="K6" s="20"/>
      <c r="L6" s="17"/>
      <c r="M6" s="74"/>
      <c r="N6" s="7"/>
      <c r="O6" s="14"/>
      <c r="P6" s="7"/>
      <c r="Q6" s="21"/>
      <c r="S6" s="84"/>
      <c r="T6" s="59"/>
      <c r="U6" s="56"/>
      <c r="V6" s="56"/>
      <c r="W6" s="36"/>
    </row>
    <row r="7" spans="1:23" ht="12.75" customHeight="1" x14ac:dyDescent="0.35">
      <c r="A7" s="22" t="s">
        <v>115</v>
      </c>
      <c r="B7" s="18"/>
      <c r="C7" s="18"/>
      <c r="D7" s="18"/>
      <c r="E7" s="18"/>
      <c r="F7" s="18"/>
      <c r="G7" s="18"/>
      <c r="H7" s="19"/>
      <c r="I7" s="18"/>
      <c r="J7" s="18"/>
      <c r="K7" s="18"/>
      <c r="L7" s="18"/>
      <c r="M7" s="7"/>
      <c r="N7" s="7"/>
      <c r="O7" s="7"/>
      <c r="P7" s="7"/>
      <c r="Q7" s="21"/>
      <c r="S7" s="84"/>
      <c r="T7" s="59"/>
      <c r="U7" s="56"/>
      <c r="V7" s="56"/>
      <c r="W7" s="36"/>
    </row>
    <row r="8" spans="1:23" ht="70" x14ac:dyDescent="0.35">
      <c r="A8" s="90" t="s">
        <v>112</v>
      </c>
      <c r="B8" s="28" t="s">
        <v>94</v>
      </c>
      <c r="C8" s="28" t="s">
        <v>25</v>
      </c>
      <c r="D8" s="28" t="s">
        <v>88</v>
      </c>
      <c r="E8" s="28" t="s">
        <v>11</v>
      </c>
      <c r="F8" s="28" t="s">
        <v>13</v>
      </c>
      <c r="G8" s="28" t="s">
        <v>122</v>
      </c>
      <c r="H8" s="28" t="s">
        <v>155</v>
      </c>
      <c r="I8" s="28" t="s">
        <v>123</v>
      </c>
      <c r="J8" s="28" t="s">
        <v>118</v>
      </c>
      <c r="K8" s="28" t="s">
        <v>32</v>
      </c>
      <c r="L8" s="28" t="s">
        <v>114</v>
      </c>
      <c r="M8" s="14"/>
      <c r="N8" s="7"/>
      <c r="O8" s="7"/>
      <c r="P8" s="7"/>
      <c r="Q8" s="21"/>
      <c r="S8" s="84"/>
      <c r="T8" s="59"/>
      <c r="U8" s="56"/>
      <c r="V8" s="56"/>
      <c r="W8" s="36"/>
    </row>
    <row r="9" spans="1:23" ht="34" customHeight="1" x14ac:dyDescent="0.35">
      <c r="A9" s="90"/>
      <c r="B9" s="17"/>
      <c r="C9" s="17"/>
      <c r="D9" s="17"/>
      <c r="E9" s="17"/>
      <c r="F9" s="17"/>
      <c r="G9" s="17"/>
      <c r="H9" s="17"/>
      <c r="I9" s="17"/>
      <c r="J9" s="17"/>
      <c r="K9" s="17"/>
      <c r="L9" s="17"/>
      <c r="M9" s="74"/>
      <c r="N9" s="7"/>
      <c r="O9" s="7"/>
      <c r="P9" s="7"/>
      <c r="Q9" s="21"/>
      <c r="S9" s="42"/>
      <c r="T9" s="44"/>
      <c r="U9" s="36"/>
      <c r="V9" s="36"/>
      <c r="W9" s="36"/>
    </row>
    <row r="10" spans="1:23" ht="12.75" customHeight="1" x14ac:dyDescent="0.35">
      <c r="A10" s="22" t="s">
        <v>115</v>
      </c>
      <c r="B10" s="18"/>
      <c r="C10" s="18"/>
      <c r="D10" s="18"/>
      <c r="E10" s="18"/>
      <c r="F10" s="18"/>
      <c r="G10" s="18"/>
      <c r="H10" s="19"/>
      <c r="I10" s="18"/>
      <c r="J10" s="18"/>
      <c r="K10" s="18"/>
      <c r="L10" s="18"/>
      <c r="M10" s="7"/>
      <c r="N10" s="7"/>
      <c r="O10" s="7"/>
      <c r="P10" s="7"/>
      <c r="Q10" s="21"/>
      <c r="S10" s="83"/>
      <c r="T10" s="44"/>
      <c r="U10" s="36"/>
      <c r="V10" s="36"/>
      <c r="W10" s="36"/>
    </row>
    <row r="11" spans="1:23" ht="70" x14ac:dyDescent="0.35">
      <c r="A11" s="90" t="s">
        <v>31</v>
      </c>
      <c r="B11" s="30" t="s">
        <v>63</v>
      </c>
      <c r="C11" s="30" t="s">
        <v>60</v>
      </c>
      <c r="D11" s="28" t="s">
        <v>14</v>
      </c>
      <c r="E11" s="29" t="s">
        <v>56</v>
      </c>
      <c r="F11" s="28" t="s">
        <v>15</v>
      </c>
      <c r="G11" s="28" t="s">
        <v>85</v>
      </c>
      <c r="H11" s="28" t="s">
        <v>62</v>
      </c>
      <c r="I11" s="28" t="s">
        <v>86</v>
      </c>
      <c r="J11" s="28" t="s">
        <v>69</v>
      </c>
      <c r="K11" s="28" t="s">
        <v>42</v>
      </c>
      <c r="L11" s="28" t="s">
        <v>90</v>
      </c>
      <c r="M11" s="14"/>
      <c r="N11" s="7"/>
      <c r="O11" s="7"/>
      <c r="P11" s="7"/>
      <c r="Q11" s="21"/>
      <c r="S11" s="85"/>
      <c r="T11" s="44"/>
      <c r="U11" s="36"/>
      <c r="V11" s="36"/>
      <c r="W11" s="36"/>
    </row>
    <row r="12" spans="1:23" ht="34" customHeight="1" x14ac:dyDescent="0.35">
      <c r="A12" s="90"/>
      <c r="B12" s="20"/>
      <c r="C12" s="20"/>
      <c r="D12" s="17"/>
      <c r="E12" s="17"/>
      <c r="F12" s="17"/>
      <c r="G12" s="17"/>
      <c r="H12" s="17"/>
      <c r="I12" s="17"/>
      <c r="J12" s="17"/>
      <c r="K12" s="17"/>
      <c r="L12" s="17"/>
      <c r="M12" s="74"/>
      <c r="N12" s="7"/>
      <c r="O12" s="7"/>
      <c r="P12" s="7"/>
      <c r="Q12" s="21"/>
      <c r="S12" s="84"/>
      <c r="T12" s="44"/>
      <c r="U12" s="36"/>
      <c r="V12" s="36"/>
      <c r="W12" s="36"/>
    </row>
    <row r="13" spans="1:23" ht="12.75" customHeight="1" x14ac:dyDescent="0.35">
      <c r="A13" s="22" t="s">
        <v>115</v>
      </c>
      <c r="B13" s="18"/>
      <c r="C13" s="18"/>
      <c r="D13" s="18"/>
      <c r="E13" s="18"/>
      <c r="F13" s="18"/>
      <c r="G13" s="18"/>
      <c r="H13" s="19"/>
      <c r="I13" s="18"/>
      <c r="J13" s="18"/>
      <c r="K13" s="18"/>
      <c r="L13" s="18"/>
      <c r="M13" s="7"/>
      <c r="N13" s="7"/>
      <c r="O13" s="7"/>
      <c r="P13" s="7"/>
      <c r="Q13" s="21"/>
      <c r="S13" s="84"/>
      <c r="T13" s="44"/>
      <c r="U13" s="36"/>
      <c r="V13" s="36"/>
      <c r="W13" s="36"/>
    </row>
    <row r="14" spans="1:23" ht="84" x14ac:dyDescent="0.35">
      <c r="A14" s="101" t="s">
        <v>44</v>
      </c>
      <c r="B14" s="28" t="s">
        <v>91</v>
      </c>
      <c r="C14" s="30" t="s">
        <v>55</v>
      </c>
      <c r="D14" s="30" t="s">
        <v>126</v>
      </c>
      <c r="E14" s="30" t="s">
        <v>153</v>
      </c>
      <c r="F14" s="30" t="s">
        <v>119</v>
      </c>
      <c r="G14" s="30" t="s">
        <v>131</v>
      </c>
      <c r="H14" s="30" t="s">
        <v>52</v>
      </c>
      <c r="I14" s="30" t="s">
        <v>57</v>
      </c>
      <c r="J14" s="30" t="s">
        <v>64</v>
      </c>
      <c r="K14" s="30" t="s">
        <v>67</v>
      </c>
      <c r="L14" s="30" t="s">
        <v>45</v>
      </c>
      <c r="M14" s="39"/>
      <c r="N14" s="7"/>
      <c r="O14" s="7"/>
      <c r="P14" s="7"/>
      <c r="Q14" s="21"/>
      <c r="S14" s="84"/>
      <c r="T14" s="44"/>
      <c r="U14" s="36"/>
      <c r="V14" s="36"/>
      <c r="W14" s="36"/>
    </row>
    <row r="15" spans="1:23" ht="34" customHeight="1" x14ac:dyDescent="0.35">
      <c r="A15" s="101"/>
      <c r="B15" s="20"/>
      <c r="C15" s="20"/>
      <c r="D15" s="31"/>
      <c r="E15" s="17"/>
      <c r="F15" s="17"/>
      <c r="G15" s="17"/>
      <c r="H15" s="17"/>
      <c r="I15" s="17"/>
      <c r="J15" s="17"/>
      <c r="K15" s="17"/>
      <c r="L15" s="17"/>
      <c r="M15" s="74"/>
      <c r="N15" s="7"/>
      <c r="O15" s="7"/>
      <c r="P15" s="7"/>
      <c r="Q15" s="21"/>
      <c r="S15" s="42"/>
      <c r="T15" s="44"/>
      <c r="U15" s="36"/>
      <c r="V15" s="36"/>
      <c r="W15" s="36"/>
    </row>
    <row r="16" spans="1:23" ht="26" x14ac:dyDescent="0.35">
      <c r="A16" s="22" t="s">
        <v>115</v>
      </c>
      <c r="B16" s="18"/>
      <c r="C16" s="18"/>
      <c r="D16" s="18"/>
      <c r="E16" s="18"/>
      <c r="F16" s="18"/>
      <c r="G16" s="18"/>
      <c r="H16" s="19"/>
      <c r="I16" s="18"/>
      <c r="J16" s="18"/>
      <c r="K16" s="18"/>
      <c r="L16" s="18"/>
      <c r="M16" s="7"/>
      <c r="N16" s="7"/>
      <c r="O16" s="7"/>
      <c r="P16" s="7"/>
      <c r="Q16" s="21"/>
      <c r="S16" s="83"/>
      <c r="T16" s="44"/>
      <c r="U16" s="36"/>
      <c r="V16" s="36"/>
      <c r="W16" s="36"/>
    </row>
    <row r="17" spans="1:23" ht="15.5" x14ac:dyDescent="0.35">
      <c r="A17" s="102"/>
      <c r="B17" s="103"/>
      <c r="C17" s="103"/>
      <c r="D17" s="103"/>
      <c r="E17" s="103"/>
      <c r="F17" s="103"/>
      <c r="G17" s="103"/>
      <c r="H17" s="103"/>
      <c r="I17" s="103"/>
      <c r="J17" s="103"/>
      <c r="K17" s="103"/>
      <c r="L17" s="103"/>
      <c r="M17" s="75"/>
      <c r="N17" s="7"/>
      <c r="O17" s="7"/>
      <c r="P17" s="7"/>
      <c r="Q17" s="21"/>
      <c r="S17" s="85"/>
      <c r="T17" s="44"/>
      <c r="U17" s="36"/>
      <c r="V17" s="36"/>
      <c r="W17" s="36"/>
    </row>
    <row r="18" spans="1:23" ht="15.5" x14ac:dyDescent="0.35">
      <c r="A18" s="98" t="s">
        <v>116</v>
      </c>
      <c r="B18" s="2"/>
      <c r="C18" s="3"/>
      <c r="D18" s="3"/>
      <c r="E18" s="3"/>
      <c r="F18" s="3"/>
      <c r="G18" s="3"/>
      <c r="H18" s="4"/>
      <c r="I18" s="3"/>
      <c r="J18" s="3"/>
      <c r="K18" s="3"/>
      <c r="L18" s="5"/>
      <c r="M18" s="7"/>
      <c r="N18" s="7"/>
      <c r="O18" s="7"/>
      <c r="P18" s="7"/>
      <c r="Q18" s="21"/>
      <c r="S18" s="84"/>
      <c r="T18" s="44"/>
      <c r="U18" s="36"/>
      <c r="V18" s="36"/>
      <c r="W18" s="36"/>
    </row>
    <row r="19" spans="1:23" ht="15.5" x14ac:dyDescent="0.35">
      <c r="A19" s="99"/>
      <c r="B19" s="6"/>
      <c r="C19" s="7"/>
      <c r="D19" s="7"/>
      <c r="E19" s="7"/>
      <c r="F19" s="7"/>
      <c r="G19" s="7"/>
      <c r="H19" s="8"/>
      <c r="I19" s="7"/>
      <c r="J19" s="7"/>
      <c r="K19" s="7"/>
      <c r="L19" s="9"/>
      <c r="M19" s="7"/>
      <c r="N19" s="7"/>
      <c r="O19" s="7"/>
      <c r="P19" s="7"/>
      <c r="Q19" s="21"/>
      <c r="S19" s="84"/>
      <c r="T19" s="44"/>
      <c r="U19" s="36"/>
      <c r="V19" s="36"/>
      <c r="W19" s="36"/>
    </row>
    <row r="20" spans="1:23" ht="15.5" x14ac:dyDescent="0.35">
      <c r="A20" s="99"/>
      <c r="B20" s="6"/>
      <c r="C20" s="7"/>
      <c r="D20" s="7"/>
      <c r="E20" s="7"/>
      <c r="F20" s="7"/>
      <c r="G20" s="7"/>
      <c r="H20" s="8"/>
      <c r="I20" s="7"/>
      <c r="J20" s="7"/>
      <c r="K20" s="7"/>
      <c r="L20" s="9"/>
      <c r="M20" s="7"/>
      <c r="N20" s="7"/>
      <c r="O20" s="7"/>
      <c r="P20" s="7"/>
      <c r="Q20" s="21"/>
      <c r="S20" s="84"/>
      <c r="T20" s="44"/>
      <c r="U20" s="36"/>
      <c r="V20" s="36"/>
      <c r="W20" s="36"/>
    </row>
    <row r="21" spans="1:23" ht="15.5" x14ac:dyDescent="0.35">
      <c r="A21" s="99"/>
      <c r="B21" s="6"/>
      <c r="C21" s="7"/>
      <c r="D21" s="7"/>
      <c r="E21" s="7"/>
      <c r="F21" s="7"/>
      <c r="G21" s="7"/>
      <c r="H21" s="8"/>
      <c r="I21" s="7"/>
      <c r="J21" s="7"/>
      <c r="K21" s="7"/>
      <c r="L21" s="9"/>
      <c r="M21" s="7"/>
      <c r="N21" s="7"/>
      <c r="O21" s="7"/>
      <c r="P21" s="7"/>
      <c r="Q21" s="21"/>
      <c r="S21" s="86"/>
      <c r="T21" s="44"/>
      <c r="U21" s="36"/>
      <c r="V21" s="36"/>
      <c r="W21" s="36"/>
    </row>
    <row r="22" spans="1:23" ht="15.5" x14ac:dyDescent="0.35">
      <c r="A22" s="99"/>
      <c r="B22" s="6"/>
      <c r="C22" s="7"/>
      <c r="D22" s="7"/>
      <c r="E22" s="7"/>
      <c r="F22" s="7"/>
      <c r="G22" s="7"/>
      <c r="H22" s="8"/>
      <c r="I22" s="7"/>
      <c r="J22" s="7"/>
      <c r="K22" s="7"/>
      <c r="L22" s="9"/>
      <c r="M22" s="7"/>
      <c r="N22" s="7"/>
      <c r="O22" s="7"/>
      <c r="P22" s="7"/>
      <c r="Q22" s="21"/>
      <c r="S22" s="42"/>
      <c r="T22" s="44"/>
      <c r="U22" s="36"/>
      <c r="V22" s="36"/>
      <c r="W22" s="36"/>
    </row>
    <row r="23" spans="1:23" ht="26" x14ac:dyDescent="0.35">
      <c r="A23" s="99"/>
      <c r="B23" s="6"/>
      <c r="C23" s="7"/>
      <c r="D23" s="7"/>
      <c r="E23" s="7"/>
      <c r="F23" s="7"/>
      <c r="G23" s="7"/>
      <c r="H23" s="8"/>
      <c r="I23" s="7"/>
      <c r="J23" s="7"/>
      <c r="K23" s="7"/>
      <c r="L23" s="9"/>
      <c r="M23" s="7"/>
      <c r="N23" s="7"/>
      <c r="O23" s="7"/>
      <c r="P23" s="7"/>
      <c r="Q23" s="21"/>
      <c r="S23" s="83"/>
      <c r="T23" s="44"/>
      <c r="U23" s="36"/>
      <c r="V23" s="36"/>
      <c r="W23" s="36"/>
    </row>
    <row r="24" spans="1:23" ht="15.5" x14ac:dyDescent="0.35">
      <c r="A24" s="99"/>
      <c r="B24" s="6"/>
      <c r="C24" s="7"/>
      <c r="D24" s="7"/>
      <c r="E24" s="7"/>
      <c r="F24" s="7"/>
      <c r="G24" s="7"/>
      <c r="H24" s="8"/>
      <c r="I24" s="7"/>
      <c r="J24" s="7"/>
      <c r="K24" s="7"/>
      <c r="L24" s="9"/>
      <c r="M24" s="7"/>
      <c r="N24" s="7"/>
      <c r="O24" s="7"/>
      <c r="P24" s="7"/>
      <c r="Q24" s="21"/>
      <c r="S24" s="85"/>
      <c r="T24" s="44"/>
      <c r="U24" s="36"/>
      <c r="V24" s="36"/>
      <c r="W24" s="36"/>
    </row>
    <row r="25" spans="1:23" ht="15.5" x14ac:dyDescent="0.35">
      <c r="A25" s="99"/>
      <c r="B25" s="6"/>
      <c r="C25" s="7"/>
      <c r="D25" s="7"/>
      <c r="E25" s="7"/>
      <c r="F25" s="7"/>
      <c r="G25" s="7"/>
      <c r="H25" s="8"/>
      <c r="I25" s="7"/>
      <c r="J25" s="7"/>
      <c r="K25" s="7"/>
      <c r="L25" s="9"/>
      <c r="M25" s="7"/>
      <c r="N25" s="7"/>
      <c r="O25" s="7"/>
      <c r="P25" s="7"/>
      <c r="Q25" s="21"/>
      <c r="S25" s="84"/>
      <c r="T25" s="44"/>
      <c r="U25" s="36"/>
      <c r="V25" s="36"/>
      <c r="W25" s="36"/>
    </row>
    <row r="26" spans="1:23" ht="15.5" x14ac:dyDescent="0.35">
      <c r="A26" s="99"/>
      <c r="B26" s="6"/>
      <c r="C26" s="7"/>
      <c r="D26" s="7"/>
      <c r="E26" s="7"/>
      <c r="F26" s="7"/>
      <c r="G26" s="7"/>
      <c r="H26" s="8"/>
      <c r="I26" s="7"/>
      <c r="J26" s="7"/>
      <c r="K26" s="7"/>
      <c r="L26" s="9"/>
      <c r="M26" s="7"/>
      <c r="N26" s="7"/>
      <c r="O26" s="7"/>
      <c r="P26" s="7"/>
      <c r="Q26" s="21"/>
      <c r="S26" s="84"/>
      <c r="T26" s="44"/>
      <c r="U26" s="36"/>
      <c r="V26" s="36"/>
      <c r="W26" s="36"/>
    </row>
    <row r="27" spans="1:23" ht="15.5" x14ac:dyDescent="0.35">
      <c r="A27" s="99"/>
      <c r="B27" s="6"/>
      <c r="C27" s="7"/>
      <c r="D27" s="7"/>
      <c r="E27" s="7"/>
      <c r="F27" s="7"/>
      <c r="G27" s="7"/>
      <c r="H27" s="8"/>
      <c r="I27" s="7"/>
      <c r="J27" s="7"/>
      <c r="K27" s="7"/>
      <c r="L27" s="9"/>
      <c r="M27" s="7"/>
      <c r="N27" s="7"/>
      <c r="O27" s="7"/>
      <c r="P27" s="7"/>
      <c r="Q27" s="21"/>
      <c r="S27" s="84"/>
      <c r="T27" s="44"/>
      <c r="U27" s="36"/>
      <c r="V27" s="36"/>
      <c r="W27" s="36"/>
    </row>
    <row r="28" spans="1:23" ht="15.5" x14ac:dyDescent="0.35">
      <c r="A28" s="99"/>
      <c r="B28" s="6"/>
      <c r="C28" s="7"/>
      <c r="D28" s="7"/>
      <c r="E28" s="7"/>
      <c r="F28" s="7"/>
      <c r="G28" s="7"/>
      <c r="H28" s="8"/>
      <c r="I28" s="7"/>
      <c r="J28" s="7"/>
      <c r="K28" s="7"/>
      <c r="L28" s="9"/>
      <c r="M28" s="7"/>
      <c r="N28" s="7"/>
      <c r="O28" s="7"/>
      <c r="P28" s="7"/>
      <c r="Q28" s="21"/>
      <c r="S28" s="84"/>
      <c r="T28" s="44"/>
      <c r="U28" s="36"/>
      <c r="V28" s="36"/>
      <c r="W28" s="36"/>
    </row>
    <row r="29" spans="1:23" x14ac:dyDescent="0.35">
      <c r="A29" s="100"/>
      <c r="B29" s="10"/>
      <c r="C29" s="11"/>
      <c r="D29" s="11"/>
      <c r="E29" s="11"/>
      <c r="F29" s="11"/>
      <c r="G29" s="11"/>
      <c r="H29" s="12"/>
      <c r="I29" s="11"/>
      <c r="J29" s="11"/>
      <c r="K29" s="11"/>
      <c r="L29" s="13"/>
      <c r="M29" s="7"/>
      <c r="N29" s="7"/>
      <c r="O29" s="7"/>
      <c r="P29" s="7"/>
      <c r="Q29" s="21"/>
    </row>
    <row r="30" spans="1:23" x14ac:dyDescent="0.35">
      <c r="A30" s="23"/>
      <c r="B30" s="7"/>
      <c r="C30" s="7"/>
      <c r="D30" s="7"/>
      <c r="E30" s="7"/>
      <c r="F30" s="7"/>
      <c r="G30" s="7"/>
      <c r="H30" s="8"/>
      <c r="I30" s="7"/>
      <c r="J30" s="7"/>
      <c r="K30" s="7"/>
      <c r="L30" s="7"/>
      <c r="M30" s="7"/>
      <c r="N30" s="7"/>
      <c r="O30" s="7"/>
      <c r="P30" s="7"/>
      <c r="Q30" s="21"/>
    </row>
    <row r="31" spans="1:23" x14ac:dyDescent="0.35">
      <c r="A31" s="23"/>
      <c r="B31" s="7"/>
      <c r="C31" s="7"/>
      <c r="D31" s="7"/>
      <c r="E31" s="7"/>
      <c r="F31" s="7"/>
      <c r="G31" s="7"/>
      <c r="H31" s="8"/>
      <c r="I31" s="7"/>
      <c r="J31" s="7"/>
      <c r="K31" s="7"/>
      <c r="L31" s="7"/>
      <c r="M31" s="7"/>
      <c r="N31" s="7"/>
      <c r="O31" s="7"/>
      <c r="P31" s="7"/>
      <c r="Q31" s="21"/>
    </row>
    <row r="32" spans="1:23" x14ac:dyDescent="0.35">
      <c r="A32" s="23"/>
      <c r="B32" s="7"/>
      <c r="C32" s="7"/>
      <c r="D32" s="7"/>
      <c r="E32" s="7"/>
      <c r="F32" s="7"/>
      <c r="G32" s="7"/>
      <c r="H32" s="8"/>
      <c r="I32" s="7"/>
      <c r="J32" s="7"/>
      <c r="K32" s="7"/>
      <c r="L32" s="7"/>
      <c r="M32" s="7"/>
      <c r="N32" s="7"/>
      <c r="O32" s="7"/>
      <c r="P32" s="7"/>
      <c r="Q32" s="21"/>
    </row>
    <row r="33" spans="1:17" x14ac:dyDescent="0.35">
      <c r="A33" s="23"/>
      <c r="B33" s="7"/>
      <c r="C33" s="7"/>
      <c r="D33" s="7"/>
      <c r="E33" s="7"/>
      <c r="F33" s="7"/>
      <c r="G33" s="7"/>
      <c r="H33" s="8"/>
      <c r="I33" s="7"/>
      <c r="J33" s="7"/>
      <c r="K33" s="7"/>
      <c r="L33" s="7"/>
      <c r="M33" s="7"/>
      <c r="N33" s="7"/>
      <c r="O33" s="7"/>
      <c r="P33" s="7"/>
      <c r="Q33" s="21"/>
    </row>
    <row r="34" spans="1:17" x14ac:dyDescent="0.35">
      <c r="A34" s="23"/>
      <c r="B34" s="7"/>
      <c r="C34" s="7"/>
      <c r="D34" s="7"/>
      <c r="E34" s="7"/>
      <c r="F34" s="7"/>
      <c r="G34" s="7"/>
      <c r="H34" s="8"/>
      <c r="I34" s="7"/>
      <c r="J34" s="7"/>
      <c r="K34" s="7"/>
      <c r="L34" s="7"/>
      <c r="M34" s="7"/>
      <c r="N34" s="7"/>
      <c r="O34" s="7"/>
      <c r="P34" s="7"/>
      <c r="Q34" s="21"/>
    </row>
    <row r="35" spans="1:17" x14ac:dyDescent="0.35">
      <c r="A35" s="23"/>
      <c r="B35" s="7"/>
      <c r="C35" s="7"/>
      <c r="D35" s="7"/>
      <c r="E35" s="7"/>
      <c r="F35" s="7"/>
      <c r="G35" s="7"/>
      <c r="H35" s="8"/>
      <c r="I35" s="7"/>
      <c r="J35" s="7"/>
      <c r="K35" s="7"/>
      <c r="L35" s="7"/>
      <c r="M35" s="7"/>
      <c r="N35" s="7"/>
      <c r="O35" s="7"/>
      <c r="P35" s="7"/>
      <c r="Q35" s="21"/>
    </row>
    <row r="36" spans="1:17" ht="13.5" thickBot="1" x14ac:dyDescent="0.4">
      <c r="A36" s="24"/>
      <c r="B36" s="25"/>
      <c r="C36" s="25"/>
      <c r="D36" s="25"/>
      <c r="E36" s="25"/>
      <c r="F36" s="25"/>
      <c r="G36" s="25"/>
      <c r="H36" s="26"/>
      <c r="I36" s="25"/>
      <c r="J36" s="25"/>
      <c r="K36" s="25"/>
      <c r="L36" s="25"/>
      <c r="M36" s="25"/>
      <c r="N36" s="25"/>
      <c r="O36" s="25"/>
      <c r="P36" s="25"/>
      <c r="Q36" s="27"/>
    </row>
  </sheetData>
  <mergeCells count="11">
    <mergeCell ref="A18:A29"/>
    <mergeCell ref="A14:A15"/>
    <mergeCell ref="A5:A6"/>
    <mergeCell ref="A11:A12"/>
    <mergeCell ref="A17:L17"/>
    <mergeCell ref="A2:A3"/>
    <mergeCell ref="A8:A9"/>
    <mergeCell ref="A1:G1"/>
    <mergeCell ref="N3:Q3"/>
    <mergeCell ref="N5:Q5"/>
    <mergeCell ref="M1:Q2"/>
  </mergeCells>
  <dataValidations disablePrompts="1" count="2">
    <dataValidation type="list" allowBlank="1" showInputMessage="1" showErrorMessage="1" sqref="D14" xr:uid="{D256189E-0FB8-4008-9D2F-24F9C571081C}">
      <formula1>"agreed/received, awaiting review / not agreed, required / awaiting, not applicable"</formula1>
    </dataValidation>
    <dataValidation type="list" allowBlank="1" showInputMessage="1" showErrorMessage="1" sqref="B3:M3 B6:M6 B9:M9 B12:M12 B15:M15" xr:uid="{27E481BD-FE27-4663-9464-809FE079F093}">
      <formula1>$I$1:$L$1</formula1>
    </dataValidation>
  </dataValidations>
  <pageMargins left="0.7" right="0.7" top="0.75" bottom="0.75" header="0.3" footer="0.3"/>
  <pageSetup paperSize="8" orientation="landscape" r:id="rId1"/>
  <headerFooter>
    <oddFooter>&amp;C&amp;1#&amp;"Calibri"&amp;10&amp;KFF0000OFFICIAL - SENSITIVE</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8329B6C1-E3BB-4E81-933B-237F577F34E8}">
            <xm:f>NOT(ISERROR(SEARCH($L$1,B3)))</xm:f>
            <xm:f>$L$1</xm:f>
            <x14:dxf>
              <fill>
                <patternFill>
                  <bgColor theme="0" tint="-0.14996795556505021"/>
                </patternFill>
              </fill>
            </x14:dxf>
          </x14:cfRule>
          <x14:cfRule type="containsText" priority="2" operator="containsText" id="{9F396CB3-5BEE-4DB6-BC4C-1DC7A7BFB86A}">
            <xm:f>NOT(ISERROR(SEARCH($K$1,B3)))</xm:f>
            <xm:f>$K$1</xm:f>
            <x14:dxf>
              <fill>
                <patternFill>
                  <bgColor theme="5" tint="-0.24994659260841701"/>
                </patternFill>
              </fill>
            </x14:dxf>
          </x14:cfRule>
          <x14:cfRule type="containsText" priority="3" operator="containsText" id="{40DBEA2E-96DD-4E06-A8B3-BC07D5C40BE1}">
            <xm:f>NOT(ISERROR(SEARCH($J$1,B3)))</xm:f>
            <xm:f>$J$1</xm:f>
            <x14:dxf>
              <fill>
                <patternFill>
                  <bgColor theme="5" tint="0.59996337778862885"/>
                </patternFill>
              </fill>
            </x14:dxf>
          </x14:cfRule>
          <x14:cfRule type="containsText" priority="4" operator="containsText" id="{56ABB530-BBE4-41BA-A5F9-781EDECDEC6D}">
            <xm:f>NOT(ISERROR(SEARCH($I$1,B3)))</xm:f>
            <xm:f>$I$1</xm:f>
            <x14:dxf>
              <fill>
                <patternFill>
                  <bgColor theme="9" tint="0.59996337778862885"/>
                </patternFill>
              </fill>
            </x14:dxf>
          </x14:cfRule>
          <xm:sqref>B3:M3 B6:M6 B9:M9 B12:M12 B15:M15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E4592-0B3F-49AB-8DE8-5798948BFDAD}">
  <dimension ref="A1:Q19"/>
  <sheetViews>
    <sheetView zoomScaleNormal="100" workbookViewId="0">
      <selection sqref="A1:XFD1048576"/>
    </sheetView>
  </sheetViews>
  <sheetFormatPr defaultColWidth="8.84375" defaultRowHeight="15.5" x14ac:dyDescent="0.35"/>
  <cols>
    <col min="1" max="1" width="39.69140625" style="53" customWidth="1"/>
    <col min="2" max="2" width="61.23046875" style="44" customWidth="1"/>
    <col min="3" max="16384" width="8.84375" style="36"/>
  </cols>
  <sheetData>
    <row r="1" spans="1:17" ht="170.5" x14ac:dyDescent="0.35">
      <c r="A1" s="32" t="s">
        <v>3</v>
      </c>
      <c r="B1" s="35" t="s">
        <v>163</v>
      </c>
    </row>
    <row r="2" spans="1:17" ht="62" x14ac:dyDescent="0.35">
      <c r="A2" s="32" t="s">
        <v>157</v>
      </c>
      <c r="B2" s="35" t="s">
        <v>68</v>
      </c>
      <c r="D2" s="41"/>
      <c r="E2" s="41"/>
      <c r="F2" s="41"/>
      <c r="G2" s="41"/>
      <c r="H2" s="41"/>
      <c r="I2" s="41"/>
      <c r="J2" s="41"/>
      <c r="K2" s="41"/>
      <c r="L2" s="41"/>
      <c r="M2" s="41"/>
      <c r="N2" s="41"/>
      <c r="O2" s="41"/>
      <c r="P2" s="41"/>
      <c r="Q2" s="41"/>
    </row>
    <row r="3" spans="1:17" ht="37.5" customHeight="1" x14ac:dyDescent="0.35">
      <c r="A3" s="32" t="s">
        <v>120</v>
      </c>
      <c r="B3" s="35" t="s">
        <v>148</v>
      </c>
      <c r="D3" s="41"/>
      <c r="E3" s="46"/>
      <c r="F3" s="46"/>
      <c r="G3" s="46"/>
      <c r="H3" s="46"/>
      <c r="I3" s="46"/>
      <c r="J3" s="46"/>
      <c r="K3" s="46"/>
      <c r="L3" s="46"/>
      <c r="M3" s="46"/>
      <c r="N3" s="46"/>
      <c r="O3" s="46"/>
      <c r="P3" s="41"/>
      <c r="Q3" s="41"/>
    </row>
    <row r="4" spans="1:17" ht="124" x14ac:dyDescent="0.35">
      <c r="A4" s="32" t="s">
        <v>92</v>
      </c>
      <c r="B4" s="35" t="s">
        <v>162</v>
      </c>
      <c r="D4" s="41"/>
      <c r="E4" s="46"/>
      <c r="F4" s="46"/>
      <c r="G4" s="46"/>
      <c r="H4" s="46"/>
      <c r="I4" s="46"/>
      <c r="J4" s="46"/>
      <c r="K4" s="46"/>
      <c r="L4" s="46"/>
      <c r="M4" s="46"/>
      <c r="N4" s="46"/>
      <c r="O4" s="46"/>
      <c r="P4" s="41"/>
      <c r="Q4" s="41"/>
    </row>
    <row r="5" spans="1:17" ht="62" x14ac:dyDescent="0.35">
      <c r="A5" s="32" t="s">
        <v>5</v>
      </c>
      <c r="B5" s="35" t="s">
        <v>28</v>
      </c>
      <c r="D5" s="41"/>
      <c r="E5" s="41"/>
      <c r="F5" s="41"/>
      <c r="G5" s="41"/>
      <c r="H5" s="41"/>
      <c r="I5" s="41"/>
      <c r="J5" s="41"/>
      <c r="K5" s="41"/>
      <c r="L5" s="41"/>
      <c r="M5" s="41"/>
      <c r="N5" s="41"/>
      <c r="O5" s="41"/>
      <c r="P5" s="41"/>
      <c r="Q5" s="41"/>
    </row>
    <row r="6" spans="1:17" ht="31" x14ac:dyDescent="0.35">
      <c r="A6" s="32" t="s">
        <v>71</v>
      </c>
      <c r="B6" s="35" t="s">
        <v>141</v>
      </c>
      <c r="D6" s="41"/>
      <c r="E6" s="41"/>
      <c r="F6" s="41"/>
      <c r="G6" s="41"/>
      <c r="H6" s="41"/>
      <c r="I6" s="41"/>
      <c r="J6" s="41"/>
      <c r="K6" s="41"/>
      <c r="L6" s="41"/>
      <c r="M6" s="41"/>
      <c r="N6" s="41"/>
      <c r="O6" s="41"/>
      <c r="P6" s="41"/>
      <c r="Q6" s="41"/>
    </row>
    <row r="7" spans="1:17" x14ac:dyDescent="0.35">
      <c r="A7" s="32" t="s">
        <v>2</v>
      </c>
      <c r="B7" s="35" t="s">
        <v>23</v>
      </c>
      <c r="D7" s="41"/>
      <c r="E7" s="41"/>
      <c r="F7" s="41"/>
      <c r="G7" s="41"/>
      <c r="H7" s="41"/>
      <c r="I7" s="41"/>
      <c r="J7" s="41"/>
      <c r="K7" s="41"/>
      <c r="L7" s="41"/>
      <c r="M7" s="41"/>
      <c r="N7" s="41"/>
      <c r="O7" s="41"/>
      <c r="P7" s="41"/>
      <c r="Q7" s="41"/>
    </row>
    <row r="8" spans="1:17" ht="31" x14ac:dyDescent="0.35">
      <c r="A8" s="32" t="s">
        <v>70</v>
      </c>
      <c r="B8" s="35" t="s">
        <v>24</v>
      </c>
      <c r="D8" s="41"/>
      <c r="E8" s="41"/>
      <c r="F8" s="41"/>
      <c r="G8" s="41"/>
      <c r="H8" s="41"/>
      <c r="I8" s="41"/>
      <c r="J8" s="41"/>
      <c r="K8" s="41"/>
      <c r="L8" s="41"/>
      <c r="M8" s="41"/>
      <c r="N8" s="41"/>
      <c r="O8" s="41"/>
      <c r="P8" s="41"/>
      <c r="Q8" s="41"/>
    </row>
    <row r="9" spans="1:17" ht="31" x14ac:dyDescent="0.35">
      <c r="A9" s="32" t="s">
        <v>18</v>
      </c>
      <c r="B9" s="35" t="s">
        <v>72</v>
      </c>
      <c r="D9" s="41"/>
      <c r="E9" s="41"/>
      <c r="F9" s="41"/>
      <c r="G9" s="41"/>
      <c r="H9" s="41"/>
      <c r="I9" s="41"/>
      <c r="J9" s="41"/>
      <c r="K9" s="41"/>
      <c r="L9" s="41"/>
      <c r="M9" s="41"/>
      <c r="N9" s="41"/>
      <c r="O9" s="41"/>
      <c r="P9" s="41"/>
      <c r="Q9" s="41"/>
    </row>
    <row r="10" spans="1:17" ht="31" x14ac:dyDescent="0.35">
      <c r="A10" s="32" t="s">
        <v>159</v>
      </c>
      <c r="B10" s="35" t="s">
        <v>158</v>
      </c>
      <c r="D10" s="41"/>
      <c r="E10" s="41"/>
      <c r="F10" s="41"/>
      <c r="G10" s="41"/>
      <c r="H10" s="41"/>
      <c r="I10" s="41"/>
      <c r="J10" s="41"/>
      <c r="K10" s="41"/>
      <c r="L10" s="41"/>
      <c r="M10" s="41"/>
      <c r="N10" s="41"/>
      <c r="O10" s="41"/>
      <c r="P10" s="41"/>
      <c r="Q10" s="41"/>
    </row>
    <row r="11" spans="1:17" ht="108.5" x14ac:dyDescent="0.35">
      <c r="A11" s="32" t="s">
        <v>46</v>
      </c>
      <c r="B11" s="35" t="s">
        <v>133</v>
      </c>
    </row>
    <row r="19" spans="4:4" x14ac:dyDescent="0.35">
      <c r="D19" s="36" t="s">
        <v>1</v>
      </c>
    </row>
  </sheetData>
  <sheetProtection algorithmName="SHA-512" hashValue="8KwvSWQuUx108bcztZAFOvzuOwQHRQsXlRUOtq0RM3ypcBdu+vFi53/Rf0fm0saWVEybFjwYS5++2QDbuz4/GA==" saltValue="wobsHAolaFCGgS/qmJVB0w==" spinCount="100000" sheet="1" formatCells="0" formatColumns="0" formatRows="0" insertColumns="0" insertRows="0" insertHyperlinks="0" deleteColumns="0" deleteRows="0" sort="0" autoFilter="0" pivotTables="0"/>
  <pageMargins left="0.7" right="0.7" top="0.75" bottom="0.75" header="0.3" footer="0.3"/>
  <pageSetup paperSize="9" orientation="portrait" r:id="rId1"/>
  <headerFooter>
    <oddFooter>&amp;C&amp;1#&amp;"Calibri"&amp;10&amp;KFF0000OFFICIAL - SENSITIVE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7FA9D-8A31-4AAE-A1B2-20B1D9A06219}">
  <dimension ref="A1:O13"/>
  <sheetViews>
    <sheetView zoomScale="76" workbookViewId="0">
      <selection activeCell="D3" sqref="D3"/>
    </sheetView>
  </sheetViews>
  <sheetFormatPr defaultColWidth="8.84375" defaultRowHeight="15.5" x14ac:dyDescent="0.35"/>
  <cols>
    <col min="1" max="1" width="25.765625" style="43" customWidth="1"/>
    <col min="2" max="2" width="70.765625" style="44" customWidth="1"/>
    <col min="3" max="16384" width="8.84375" style="36"/>
  </cols>
  <sheetData>
    <row r="1" spans="1:15" ht="77.5" x14ac:dyDescent="0.35">
      <c r="A1" s="32" t="s">
        <v>19</v>
      </c>
      <c r="B1" s="35" t="s">
        <v>73</v>
      </c>
    </row>
    <row r="2" spans="1:15" ht="62" x14ac:dyDescent="0.35">
      <c r="A2" s="32" t="s">
        <v>27</v>
      </c>
      <c r="B2" s="35" t="s">
        <v>93</v>
      </c>
      <c r="C2" s="41"/>
      <c r="D2" s="41"/>
      <c r="E2" s="41"/>
      <c r="F2" s="41"/>
      <c r="G2" s="41"/>
      <c r="H2" s="41"/>
      <c r="I2" s="41"/>
      <c r="J2" s="41"/>
      <c r="K2" s="41"/>
      <c r="L2" s="41"/>
      <c r="M2" s="41"/>
      <c r="N2" s="41"/>
      <c r="O2" s="41"/>
    </row>
    <row r="3" spans="1:15" ht="31" x14ac:dyDescent="0.35">
      <c r="A3" s="32" t="s">
        <v>8</v>
      </c>
      <c r="B3" s="35" t="s">
        <v>26</v>
      </c>
      <c r="C3" s="41"/>
      <c r="D3" s="41"/>
      <c r="E3" s="41"/>
      <c r="F3" s="41"/>
      <c r="G3" s="41"/>
      <c r="H3" s="41"/>
      <c r="I3" s="41"/>
      <c r="J3" s="41"/>
      <c r="K3" s="41"/>
      <c r="L3" s="41"/>
      <c r="M3" s="41"/>
      <c r="N3" s="41"/>
      <c r="O3" s="41"/>
    </row>
    <row r="4" spans="1:15" ht="62" x14ac:dyDescent="0.35">
      <c r="A4" s="32" t="s">
        <v>47</v>
      </c>
      <c r="B4" s="35" t="s">
        <v>75</v>
      </c>
      <c r="C4" s="37"/>
      <c r="D4" s="37"/>
      <c r="E4" s="37"/>
      <c r="F4" s="37"/>
      <c r="G4" s="37"/>
      <c r="H4" s="37"/>
      <c r="I4" s="40"/>
      <c r="J4" s="40"/>
      <c r="K4" s="38"/>
      <c r="L4" s="37"/>
      <c r="M4" s="37"/>
      <c r="N4" s="41"/>
      <c r="O4" s="41"/>
    </row>
    <row r="5" spans="1:15" ht="77.5" x14ac:dyDescent="0.35">
      <c r="A5" s="32" t="s">
        <v>20</v>
      </c>
      <c r="B5" s="35" t="s">
        <v>81</v>
      </c>
      <c r="C5" s="41"/>
      <c r="D5" s="41"/>
      <c r="E5" s="41"/>
      <c r="F5" s="41"/>
      <c r="G5" s="41"/>
      <c r="H5" s="41"/>
      <c r="I5" s="41"/>
      <c r="J5" s="41"/>
      <c r="K5" s="41"/>
      <c r="L5" s="41"/>
      <c r="M5" s="41"/>
      <c r="N5" s="41"/>
      <c r="O5" s="41"/>
    </row>
    <row r="6" spans="1:15" ht="108.5" x14ac:dyDescent="0.35">
      <c r="A6" s="32" t="s">
        <v>21</v>
      </c>
      <c r="B6" s="35" t="s">
        <v>80</v>
      </c>
      <c r="C6" s="41"/>
      <c r="D6" s="41"/>
      <c r="E6" s="41"/>
      <c r="F6" s="52"/>
      <c r="G6" s="41"/>
      <c r="H6" s="41"/>
      <c r="I6" s="41"/>
      <c r="J6" s="41"/>
      <c r="K6" s="41"/>
      <c r="L6" s="41"/>
      <c r="M6" s="41"/>
      <c r="N6" s="41"/>
      <c r="O6" s="41"/>
    </row>
    <row r="7" spans="1:15" ht="46.5" x14ac:dyDescent="0.35">
      <c r="A7" s="32" t="s">
        <v>139</v>
      </c>
      <c r="B7" s="35" t="s">
        <v>140</v>
      </c>
    </row>
    <row r="8" spans="1:15" ht="95.25" customHeight="1" x14ac:dyDescent="0.35">
      <c r="A8" s="32" t="s">
        <v>7</v>
      </c>
      <c r="B8" s="35" t="s">
        <v>29</v>
      </c>
      <c r="C8" s="41"/>
      <c r="D8" s="41"/>
      <c r="E8" s="41"/>
      <c r="F8" s="41"/>
      <c r="G8" s="41"/>
      <c r="H8" s="41"/>
      <c r="I8" s="41"/>
      <c r="J8" s="41"/>
      <c r="K8" s="41"/>
      <c r="L8" s="41"/>
      <c r="M8" s="41"/>
      <c r="N8" s="41"/>
      <c r="O8" s="41"/>
    </row>
    <row r="9" spans="1:15" ht="46.5" x14ac:dyDescent="0.35">
      <c r="A9" s="32" t="s">
        <v>95</v>
      </c>
      <c r="B9" s="35" t="s">
        <v>96</v>
      </c>
      <c r="C9" s="41"/>
      <c r="D9" s="41"/>
      <c r="E9" s="41"/>
      <c r="F9" s="41"/>
      <c r="G9" s="41"/>
      <c r="H9" s="41"/>
      <c r="I9" s="41"/>
      <c r="J9" s="41"/>
      <c r="K9" s="41"/>
      <c r="L9" s="41"/>
      <c r="M9" s="41"/>
      <c r="N9" s="41"/>
      <c r="O9" s="41"/>
    </row>
    <row r="10" spans="1:15" ht="31" x14ac:dyDescent="0.35">
      <c r="A10" s="32" t="s">
        <v>110</v>
      </c>
      <c r="B10" s="35" t="s">
        <v>113</v>
      </c>
    </row>
    <row r="11" spans="1:15" ht="62" x14ac:dyDescent="0.35">
      <c r="A11" s="32" t="s">
        <v>30</v>
      </c>
      <c r="B11" s="35" t="s">
        <v>33</v>
      </c>
      <c r="E11" s="41"/>
      <c r="F11" s="41"/>
      <c r="G11" s="41"/>
      <c r="H11" s="41"/>
      <c r="I11" s="41"/>
      <c r="J11" s="41"/>
      <c r="K11" s="41"/>
      <c r="L11" s="41"/>
      <c r="M11" s="41"/>
      <c r="N11" s="41"/>
      <c r="O11" s="41"/>
    </row>
    <row r="12" spans="1:15" ht="31" x14ac:dyDescent="0.35">
      <c r="A12" s="32" t="s">
        <v>145</v>
      </c>
      <c r="B12" s="35" t="s">
        <v>146</v>
      </c>
      <c r="E12" s="41"/>
      <c r="F12" s="41"/>
      <c r="G12" s="41"/>
      <c r="H12" s="41"/>
      <c r="I12" s="41"/>
      <c r="J12" s="41"/>
      <c r="K12" s="41"/>
      <c r="L12" s="41"/>
      <c r="M12" s="41"/>
      <c r="N12" s="41"/>
      <c r="O12" s="41"/>
    </row>
    <row r="13" spans="1:15" ht="62" x14ac:dyDescent="0.35">
      <c r="A13" s="32" t="s">
        <v>142</v>
      </c>
      <c r="B13" s="35" t="s">
        <v>143</v>
      </c>
    </row>
  </sheetData>
  <sheetProtection algorithmName="SHA-512" hashValue="fCjFkDs6pVUgFmUb/HflOatu3DqRI+Q2/AdwuKT1YQKFslBiVJFQy/qqkdatRL/vNRH0ss8GHPuPygnPf8W3cA==" saltValue="Kd+1JSuGCqJTJvR03j1Owg==" spinCount="100000" sheet="1" formatCells="0" formatColumns="0" formatRows="0" insertColumns="0" insertRows="0" insertHyperlinks="0" deleteColumns="0" deleteRows="0" sort="0" autoFilter="0" pivotTables="0"/>
  <pageMargins left="0.7" right="0.7" top="0.75" bottom="0.75" header="0.3" footer="0.3"/>
  <pageSetup paperSize="9" orientation="portrait" r:id="rId1"/>
  <headerFooter>
    <oddFooter>&amp;C&amp;1#&amp;"Calibri"&amp;10&amp;KFF0000OFFICIAL - SENSITIVE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36C33-6415-4AD1-B7AD-C3E5CD9DD1B6}">
  <dimension ref="A1:O14"/>
  <sheetViews>
    <sheetView zoomScale="85" zoomScaleNormal="85" workbookViewId="0">
      <selection activeCell="F4" sqref="F4"/>
    </sheetView>
  </sheetViews>
  <sheetFormatPr defaultColWidth="9" defaultRowHeight="15.5" x14ac:dyDescent="0.35"/>
  <cols>
    <col min="1" max="1" width="25.765625" style="43" customWidth="1"/>
    <col min="2" max="2" width="70.765625" style="44" customWidth="1"/>
    <col min="3" max="16384" width="9" style="36"/>
  </cols>
  <sheetData>
    <row r="1" spans="1:15" ht="46.5" x14ac:dyDescent="0.35">
      <c r="A1" s="32" t="s">
        <v>12</v>
      </c>
      <c r="B1" s="35" t="s">
        <v>74</v>
      </c>
    </row>
    <row r="2" spans="1:15" ht="46.5" x14ac:dyDescent="0.35">
      <c r="A2" s="32" t="s">
        <v>49</v>
      </c>
      <c r="B2" s="35" t="s">
        <v>50</v>
      </c>
    </row>
    <row r="3" spans="1:15" ht="31" x14ac:dyDescent="0.35">
      <c r="A3" s="33" t="s">
        <v>89</v>
      </c>
      <c r="B3" s="50" t="s">
        <v>134</v>
      </c>
      <c r="E3" s="41"/>
      <c r="F3" s="41"/>
      <c r="G3" s="41"/>
      <c r="H3" s="41"/>
      <c r="I3" s="41"/>
      <c r="J3" s="41"/>
      <c r="K3" s="41"/>
      <c r="L3" s="41"/>
      <c r="M3" s="41"/>
      <c r="N3" s="41"/>
      <c r="O3" s="41"/>
    </row>
    <row r="4" spans="1:15" ht="46.5" x14ac:dyDescent="0.35">
      <c r="A4" s="32" t="s">
        <v>11</v>
      </c>
      <c r="B4" s="35" t="s">
        <v>34</v>
      </c>
      <c r="E4" s="41"/>
      <c r="F4" s="41"/>
      <c r="G4" s="41"/>
      <c r="H4" s="41"/>
      <c r="I4" s="41"/>
      <c r="J4" s="41"/>
      <c r="K4" s="41"/>
      <c r="L4" s="41"/>
      <c r="M4" s="41"/>
      <c r="N4" s="41"/>
      <c r="O4" s="41"/>
    </row>
    <row r="5" spans="1:15" ht="31" x14ac:dyDescent="0.35">
      <c r="A5" s="32" t="s">
        <v>36</v>
      </c>
      <c r="B5" s="35" t="s">
        <v>38</v>
      </c>
      <c r="E5" s="41"/>
      <c r="F5" s="41"/>
      <c r="G5" s="41"/>
      <c r="H5" s="41"/>
      <c r="I5" s="41"/>
      <c r="J5" s="41"/>
      <c r="K5" s="41"/>
      <c r="L5" s="41"/>
      <c r="M5" s="41"/>
      <c r="N5" s="41"/>
      <c r="O5" s="41"/>
    </row>
    <row r="6" spans="1:15" ht="31" x14ac:dyDescent="0.35">
      <c r="A6" s="32" t="s">
        <v>35</v>
      </c>
      <c r="B6" s="35" t="s">
        <v>37</v>
      </c>
      <c r="E6" s="41"/>
      <c r="F6" s="41"/>
      <c r="G6" s="41"/>
      <c r="H6" s="41"/>
      <c r="I6" s="41"/>
      <c r="J6" s="41"/>
      <c r="K6" s="41"/>
      <c r="L6" s="41"/>
      <c r="M6" s="41"/>
      <c r="N6" s="41"/>
      <c r="O6" s="41"/>
    </row>
    <row r="7" spans="1:15" x14ac:dyDescent="0.35">
      <c r="A7" s="32" t="s">
        <v>10</v>
      </c>
      <c r="B7" s="35" t="s">
        <v>39</v>
      </c>
      <c r="E7" s="41"/>
      <c r="F7" s="41"/>
      <c r="G7" s="41"/>
      <c r="H7" s="41"/>
      <c r="I7" s="41"/>
      <c r="J7" s="41"/>
      <c r="K7" s="41"/>
      <c r="L7" s="41"/>
      <c r="M7" s="41"/>
      <c r="N7" s="41"/>
      <c r="O7" s="41"/>
    </row>
    <row r="8" spans="1:15" ht="46.5" x14ac:dyDescent="0.35">
      <c r="A8" s="32" t="s">
        <v>155</v>
      </c>
      <c r="B8" s="35" t="s">
        <v>97</v>
      </c>
    </row>
    <row r="9" spans="1:15" ht="46.5" x14ac:dyDescent="0.35">
      <c r="A9" s="32" t="s">
        <v>118</v>
      </c>
      <c r="B9" s="35" t="s">
        <v>160</v>
      </c>
      <c r="E9" s="41"/>
      <c r="F9" s="41"/>
      <c r="G9" s="41"/>
      <c r="H9" s="41"/>
      <c r="I9" s="41"/>
      <c r="J9" s="41"/>
      <c r="K9" s="41"/>
      <c r="L9" s="41"/>
      <c r="M9" s="41"/>
      <c r="N9" s="41"/>
      <c r="O9" s="41"/>
    </row>
    <row r="10" spans="1:15" ht="31" x14ac:dyDescent="0.35">
      <c r="A10" s="32" t="s">
        <v>98</v>
      </c>
      <c r="B10" s="35" t="s">
        <v>99</v>
      </c>
      <c r="E10" s="41"/>
      <c r="F10" s="41"/>
      <c r="G10" s="41"/>
      <c r="H10" s="41"/>
      <c r="I10" s="41"/>
      <c r="J10" s="41"/>
      <c r="K10" s="41"/>
      <c r="L10" s="41"/>
      <c r="M10" s="41"/>
      <c r="N10" s="41"/>
      <c r="O10" s="41"/>
    </row>
    <row r="11" spans="1:15" ht="31" x14ac:dyDescent="0.35">
      <c r="A11" s="32" t="s">
        <v>100</v>
      </c>
      <c r="B11" s="35" t="s">
        <v>161</v>
      </c>
      <c r="E11" s="41"/>
      <c r="F11" s="41"/>
      <c r="G11" s="41"/>
      <c r="H11" s="41"/>
      <c r="I11" s="41"/>
      <c r="J11" s="41"/>
      <c r="K11" s="41"/>
      <c r="L11" s="41"/>
      <c r="M11" s="41"/>
      <c r="N11" s="41"/>
      <c r="O11" s="41"/>
    </row>
    <row r="14" spans="1:15" x14ac:dyDescent="0.35">
      <c r="A14" s="46"/>
      <c r="B14" s="51"/>
    </row>
  </sheetData>
  <sheetProtection algorithmName="SHA-512" hashValue="ViWhNfSEtSYYjBmGrPQdKAwhfGZEFDgFt8jiW9geSV302Mhv0FzzWpclFI67cXHXRSd0gbCnY7sIUFVYmyyF6g==" saltValue="1xiGPwoyZvLMaAXOdUf4IA==" spinCount="100000" sheet="1" formatCells="0" formatColumns="0" formatRows="0" insertColumns="0" insertRows="0" insertHyperlinks="0" deleteColumns="0" deleteRows="0" sort="0" autoFilter="0"/>
  <pageMargins left="0.7" right="0.7" top="0.75" bottom="0.75" header="0.3" footer="0.3"/>
  <pageSetup paperSize="9" orientation="portrait" r:id="rId1"/>
  <headerFooter>
    <oddFooter>&amp;C&amp;1#&amp;"Calibri"&amp;10&amp;KFF0000OFFICIAL - SENSITIVE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267F1-D5C7-4F18-AB1D-CAAE8320A586}">
  <dimension ref="A1:L13"/>
  <sheetViews>
    <sheetView topLeftCell="A7" workbookViewId="0">
      <selection activeCell="B12" sqref="B12"/>
    </sheetView>
  </sheetViews>
  <sheetFormatPr defaultColWidth="8.84375" defaultRowHeight="15.5" x14ac:dyDescent="0.35"/>
  <cols>
    <col min="1" max="1" width="25.765625" style="43" customWidth="1"/>
    <col min="2" max="2" width="70.765625" style="44" customWidth="1"/>
    <col min="3" max="16384" width="8.84375" style="36"/>
  </cols>
  <sheetData>
    <row r="1" spans="1:12" ht="77.5" x14ac:dyDescent="0.35">
      <c r="A1" s="34" t="s">
        <v>63</v>
      </c>
      <c r="B1" s="35" t="s">
        <v>104</v>
      </c>
    </row>
    <row r="2" spans="1:12" ht="31" x14ac:dyDescent="0.35">
      <c r="A2" s="34" t="s">
        <v>61</v>
      </c>
      <c r="B2" s="35" t="s">
        <v>82</v>
      </c>
    </row>
    <row r="3" spans="1:12" ht="52.5" customHeight="1" x14ac:dyDescent="0.35">
      <c r="A3" s="34" t="s">
        <v>40</v>
      </c>
      <c r="B3" s="35" t="s">
        <v>83</v>
      </c>
    </row>
    <row r="4" spans="1:12" ht="31" x14ac:dyDescent="0.35">
      <c r="A4" s="34" t="s">
        <v>41</v>
      </c>
      <c r="B4" s="35" t="s">
        <v>76</v>
      </c>
    </row>
    <row r="5" spans="1:12" ht="31" x14ac:dyDescent="0.35">
      <c r="A5" s="34" t="s">
        <v>15</v>
      </c>
      <c r="B5" s="35" t="s">
        <v>103</v>
      </c>
      <c r="D5" s="37"/>
      <c r="E5" s="38"/>
      <c r="F5" s="37"/>
      <c r="G5" s="37"/>
      <c r="H5" s="39"/>
      <c r="I5" s="40"/>
      <c r="J5" s="37"/>
      <c r="K5" s="37"/>
      <c r="L5" s="41"/>
    </row>
    <row r="6" spans="1:12" ht="356.5" x14ac:dyDescent="0.35">
      <c r="A6" s="34" t="s">
        <v>85</v>
      </c>
      <c r="B6" s="35" t="s">
        <v>109</v>
      </c>
      <c r="D6" s="37"/>
      <c r="E6" s="38"/>
      <c r="F6" s="37"/>
      <c r="G6" s="37"/>
      <c r="H6" s="39"/>
      <c r="I6" s="40"/>
      <c r="J6" s="37"/>
      <c r="K6" s="37"/>
      <c r="L6" s="41"/>
    </row>
    <row r="7" spans="1:12" ht="31" x14ac:dyDescent="0.35">
      <c r="A7" s="33" t="s">
        <v>105</v>
      </c>
      <c r="B7" s="35" t="s">
        <v>51</v>
      </c>
      <c r="D7" s="37"/>
      <c r="E7" s="38"/>
      <c r="F7" s="37"/>
      <c r="G7" s="37"/>
      <c r="H7" s="39"/>
      <c r="I7" s="40"/>
      <c r="J7" s="37"/>
      <c r="K7" s="37"/>
      <c r="L7" s="41"/>
    </row>
    <row r="8" spans="1:12" ht="31" x14ac:dyDescent="0.35">
      <c r="A8" s="33" t="s">
        <v>86</v>
      </c>
      <c r="B8" s="35" t="s">
        <v>106</v>
      </c>
      <c r="D8" s="37"/>
      <c r="E8" s="38"/>
      <c r="F8" s="37"/>
      <c r="G8" s="37"/>
      <c r="H8" s="39"/>
      <c r="I8" s="40"/>
      <c r="J8" s="37"/>
      <c r="K8" s="37"/>
      <c r="L8" s="41"/>
    </row>
    <row r="9" spans="1:12" ht="46.5" x14ac:dyDescent="0.35">
      <c r="A9" s="33" t="s">
        <v>84</v>
      </c>
      <c r="B9" s="35" t="s">
        <v>107</v>
      </c>
    </row>
    <row r="10" spans="1:12" ht="31" x14ac:dyDescent="0.35">
      <c r="A10" s="33" t="s">
        <v>48</v>
      </c>
      <c r="B10" s="35" t="s">
        <v>43</v>
      </c>
    </row>
    <row r="11" spans="1:12" ht="46.5" x14ac:dyDescent="0.35">
      <c r="A11" s="33" t="s">
        <v>102</v>
      </c>
      <c r="B11" s="35" t="s">
        <v>101</v>
      </c>
    </row>
    <row r="12" spans="1:12" ht="62" x14ac:dyDescent="0.35">
      <c r="A12" s="45" t="s">
        <v>22</v>
      </c>
      <c r="B12" s="35" t="s">
        <v>79</v>
      </c>
    </row>
    <row r="13" spans="1:12" s="42" customFormat="1" ht="62" x14ac:dyDescent="0.35">
      <c r="A13" s="45" t="s">
        <v>135</v>
      </c>
      <c r="B13" s="35" t="s">
        <v>136</v>
      </c>
    </row>
  </sheetData>
  <sheetProtection algorithmName="SHA-512" hashValue="ixI+/GGAdKncqmuodiBaQGubF5actzUk2E99tf+DxIBVbdknT2P4wpR8GOdlx0AqRBBY10CZzmVJbrdGtW6btA==" saltValue="71QPYDTH1WjBm2g/C4kNQA==" spinCount="100000" sheet="1" formatCells="0" formatColumns="0" formatRows="0" insertColumns="0" insertRows="0" insertHyperlinks="0" deleteColumns="0" deleteRows="0" sort="0" autoFilter="0" pivotTables="0"/>
  <pageMargins left="0.7" right="0.7" top="0.75" bottom="0.75" header="0.3" footer="0.3"/>
  <pageSetup paperSize="9" orientation="portrait" r:id="rId1"/>
  <headerFooter>
    <oddFooter>&amp;C&amp;1#&amp;"Calibri"&amp;10&amp;KFF0000OFFICIAL - SENSITIVE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B2965-91D2-4992-9036-B5D2B0D84974}">
  <dimension ref="A1:P33"/>
  <sheetViews>
    <sheetView workbookViewId="0">
      <selection activeCell="I10" sqref="I10"/>
    </sheetView>
  </sheetViews>
  <sheetFormatPr defaultColWidth="8.84375" defaultRowHeight="15.5" x14ac:dyDescent="0.35"/>
  <cols>
    <col min="1" max="1" width="25.765625" style="43" customWidth="1"/>
    <col min="2" max="2" width="70.765625" style="49" customWidth="1"/>
    <col min="3" max="16384" width="8.84375" style="36"/>
  </cols>
  <sheetData>
    <row r="1" spans="1:16" ht="46.5" x14ac:dyDescent="0.35">
      <c r="A1" s="32" t="s">
        <v>108</v>
      </c>
      <c r="B1" s="35" t="s">
        <v>54</v>
      </c>
    </row>
    <row r="2" spans="1:16" ht="62" x14ac:dyDescent="0.35">
      <c r="A2" s="32" t="s">
        <v>55</v>
      </c>
      <c r="B2" s="35" t="s">
        <v>128</v>
      </c>
    </row>
    <row r="3" spans="1:16" ht="46.5" x14ac:dyDescent="0.35">
      <c r="A3" s="32" t="s">
        <v>132</v>
      </c>
      <c r="B3" s="35" t="s">
        <v>156</v>
      </c>
      <c r="C3" s="41"/>
      <c r="D3" s="41"/>
      <c r="E3" s="41"/>
      <c r="F3" s="41"/>
      <c r="G3" s="41"/>
      <c r="H3" s="41"/>
      <c r="I3" s="41"/>
      <c r="J3" s="41"/>
      <c r="K3" s="41"/>
      <c r="L3" s="41"/>
      <c r="M3" s="41"/>
      <c r="N3" s="41"/>
      <c r="O3" s="41"/>
      <c r="P3" s="41"/>
    </row>
    <row r="4" spans="1:16" ht="31" x14ac:dyDescent="0.35">
      <c r="A4" s="32" t="s">
        <v>137</v>
      </c>
      <c r="B4" s="35" t="s">
        <v>127</v>
      </c>
      <c r="C4" s="41"/>
      <c r="D4" s="41"/>
      <c r="E4" s="41"/>
      <c r="F4" s="41"/>
      <c r="G4" s="41"/>
      <c r="H4" s="41"/>
      <c r="I4" s="41"/>
      <c r="J4" s="41"/>
      <c r="K4" s="41"/>
      <c r="L4" s="41"/>
      <c r="M4" s="41"/>
      <c r="N4" s="41"/>
      <c r="O4" s="41"/>
      <c r="P4" s="41"/>
    </row>
    <row r="5" spans="1:16" ht="46.5" x14ac:dyDescent="0.35">
      <c r="A5" s="32" t="s">
        <v>124</v>
      </c>
      <c r="B5" s="35" t="s">
        <v>125</v>
      </c>
      <c r="C5" s="41"/>
      <c r="D5" s="41"/>
      <c r="E5" s="41"/>
      <c r="F5" s="41"/>
      <c r="G5" s="41"/>
      <c r="H5" s="41"/>
      <c r="I5" s="41"/>
      <c r="J5" s="41"/>
      <c r="K5" s="41"/>
      <c r="L5" s="41"/>
      <c r="M5" s="41"/>
      <c r="N5" s="41"/>
      <c r="O5" s="41"/>
      <c r="P5" s="41"/>
    </row>
    <row r="6" spans="1:16" ht="77.5" x14ac:dyDescent="0.35">
      <c r="A6" s="32" t="s">
        <v>129</v>
      </c>
      <c r="B6" s="35" t="s">
        <v>130</v>
      </c>
    </row>
    <row r="7" spans="1:16" ht="46.5" x14ac:dyDescent="0.35">
      <c r="A7" s="32" t="s">
        <v>52</v>
      </c>
      <c r="B7" s="35" t="s">
        <v>58</v>
      </c>
    </row>
    <row r="8" spans="1:16" ht="31" x14ac:dyDescent="0.35">
      <c r="A8" s="32" t="s">
        <v>57</v>
      </c>
      <c r="B8" s="35" t="s">
        <v>59</v>
      </c>
    </row>
    <row r="9" spans="1:16" ht="31" x14ac:dyDescent="0.35">
      <c r="A9" s="32" t="s">
        <v>64</v>
      </c>
      <c r="B9" s="35" t="s">
        <v>78</v>
      </c>
    </row>
    <row r="10" spans="1:16" ht="46.5" x14ac:dyDescent="0.35">
      <c r="A10" s="32" t="s">
        <v>65</v>
      </c>
      <c r="B10" s="35" t="s">
        <v>66</v>
      </c>
    </row>
    <row r="11" spans="1:16" ht="77.5" x14ac:dyDescent="0.35">
      <c r="A11" s="32" t="s">
        <v>53</v>
      </c>
      <c r="B11" s="35" t="s">
        <v>77</v>
      </c>
    </row>
    <row r="27" spans="1:12" x14ac:dyDescent="0.35">
      <c r="A27" s="46"/>
      <c r="B27" s="47"/>
      <c r="C27" s="47"/>
      <c r="D27" s="47"/>
      <c r="E27" s="47"/>
      <c r="F27" s="47"/>
      <c r="G27" s="47"/>
      <c r="H27" s="47"/>
      <c r="I27" s="47"/>
      <c r="J27" s="47"/>
      <c r="K27" s="47"/>
      <c r="L27" s="47"/>
    </row>
    <row r="28" spans="1:12" x14ac:dyDescent="0.35">
      <c r="A28" s="46"/>
      <c r="B28" s="47"/>
      <c r="C28" s="47"/>
      <c r="D28" s="47"/>
      <c r="E28" s="47"/>
      <c r="F28" s="47"/>
      <c r="G28" s="47"/>
      <c r="H28" s="47"/>
      <c r="I28" s="47"/>
      <c r="J28" s="47"/>
      <c r="K28" s="47"/>
      <c r="L28" s="47"/>
    </row>
    <row r="29" spans="1:12" x14ac:dyDescent="0.35">
      <c r="A29" s="38"/>
      <c r="B29" s="37"/>
      <c r="C29" s="37"/>
      <c r="D29" s="37"/>
      <c r="E29" s="37"/>
      <c r="F29" s="37"/>
      <c r="G29" s="37"/>
      <c r="H29" s="37"/>
      <c r="I29" s="48"/>
      <c r="J29" s="48"/>
      <c r="K29" s="40"/>
      <c r="L29" s="47"/>
    </row>
    <row r="30" spans="1:12" x14ac:dyDescent="0.35">
      <c r="A30" s="46"/>
      <c r="B30" s="47"/>
      <c r="C30" s="47"/>
      <c r="D30" s="47"/>
      <c r="E30" s="47"/>
      <c r="F30" s="47"/>
      <c r="G30" s="47"/>
      <c r="H30" s="47"/>
      <c r="I30" s="47"/>
      <c r="J30" s="47"/>
      <c r="K30" s="47"/>
      <c r="L30" s="47"/>
    </row>
    <row r="31" spans="1:12" x14ac:dyDescent="0.35">
      <c r="A31" s="46"/>
      <c r="B31" s="47"/>
      <c r="C31" s="47"/>
      <c r="D31" s="47"/>
      <c r="E31" s="47"/>
      <c r="F31" s="47"/>
      <c r="G31" s="47"/>
      <c r="H31" s="47"/>
      <c r="I31" s="47"/>
      <c r="J31" s="47"/>
      <c r="K31" s="47"/>
      <c r="L31" s="47"/>
    </row>
    <row r="32" spans="1:12" x14ac:dyDescent="0.35">
      <c r="A32" s="46"/>
      <c r="B32" s="47"/>
      <c r="C32" s="47"/>
      <c r="D32" s="47"/>
      <c r="E32" s="47"/>
      <c r="F32" s="47"/>
      <c r="G32" s="47"/>
      <c r="H32" s="47"/>
      <c r="I32" s="47"/>
      <c r="J32" s="47"/>
      <c r="K32" s="47"/>
      <c r="L32" s="47"/>
    </row>
    <row r="33" spans="1:12" x14ac:dyDescent="0.35">
      <c r="A33" s="46"/>
      <c r="B33" s="47"/>
      <c r="C33" s="47"/>
      <c r="D33" s="47"/>
      <c r="E33" s="47"/>
      <c r="F33" s="47"/>
      <c r="G33" s="47"/>
      <c r="H33" s="47"/>
      <c r="I33" s="47"/>
      <c r="J33" s="47"/>
      <c r="K33" s="47"/>
      <c r="L33" s="47"/>
    </row>
  </sheetData>
  <sheetProtection algorithmName="SHA-512" hashValue="DuByf/qZXRhQ1mSJsNzELqF80jziAh08wzhED/oYUN/038+FoieZNd4yF3rfBn7aR2k9ckozDqMHNjpgrixKug==" saltValue="nV9YWl8jeTW7RHVvs7rzmw==" spinCount="100000" sheet="1" formatCells="0" formatColumns="0" formatRows="0" insertColumns="0" insertRows="0" insertHyperlinks="0" deleteColumns="0" deleteRows="0" sort="0" autoFilter="0" pivotTables="0"/>
  <pageMargins left="0.7" right="0.7" top="0.75" bottom="0.75" header="0.3" footer="0.3"/>
  <pageSetup paperSize="9" orientation="portrait" r:id="rId1"/>
  <headerFooter>
    <oddFooter>&amp;C&amp;1#&amp;"Calibri"&amp;10&amp;KFF0000OFFICIAL - SENSITIVE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Start Here Dashboard</vt:lpstr>
      <vt:lpstr>S38 Tracker</vt:lpstr>
      <vt:lpstr>#General </vt:lpstr>
      <vt:lpstr>#Detailed Design </vt:lpstr>
      <vt:lpstr>#Other Supporting Documents</vt:lpstr>
      <vt:lpstr>#Pre-Construction </vt:lpstr>
      <vt:lpstr>#Post-Construction</vt:lpstr>
    </vt:vector>
  </TitlesOfParts>
  <Company>North Yorkshire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Niamh Shepherd</dc:creator>
  <cp:lastModifiedBy>Niamh Iveson</cp:lastModifiedBy>
  <dcterms:created xsi:type="dcterms:W3CDTF">2022-12-23T11:10:13Z</dcterms:created>
  <dcterms:modified xsi:type="dcterms:W3CDTF">2026-07-20T13:29:50Z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3f27b87-3675-4fb5-85ad-fce3efd3a6b0_Enabled">
    <vt:lpwstr>true</vt:lpwstr>
  </property>
  <property fmtid="{D5CDD505-2E9C-101B-9397-08002B2CF9AE}" pid="3" name="MSIP_Label_13f27b87-3675-4fb5-85ad-fce3efd3a6b0_SetDate">
    <vt:lpwstr>2022-12-23T11:24:55Z</vt:lpwstr>
  </property>
  <property fmtid="{D5CDD505-2E9C-101B-9397-08002B2CF9AE}" pid="4" name="MSIP_Label_13f27b87-3675-4fb5-85ad-fce3efd3a6b0_Method">
    <vt:lpwstr>Standard</vt:lpwstr>
  </property>
  <property fmtid="{D5CDD505-2E9C-101B-9397-08002B2CF9AE}" pid="5" name="MSIP_Label_13f27b87-3675-4fb5-85ad-fce3efd3a6b0_Name">
    <vt:lpwstr>OFFICIAL - SENSITIVE</vt:lpwstr>
  </property>
  <property fmtid="{D5CDD505-2E9C-101B-9397-08002B2CF9AE}" pid="6" name="MSIP_Label_13f27b87-3675-4fb5-85ad-fce3efd3a6b0_SiteId">
    <vt:lpwstr>ad3d9c73-9830-44a1-b487-e1055441c70e</vt:lpwstr>
  </property>
  <property fmtid="{D5CDD505-2E9C-101B-9397-08002B2CF9AE}" pid="7" name="MSIP_Label_13f27b87-3675-4fb5-85ad-fce3efd3a6b0_ActionId">
    <vt:lpwstr>60b69a0f-5540-46fc-849c-00007e9391c5</vt:lpwstr>
  </property>
  <property fmtid="{D5CDD505-2E9C-101B-9397-08002B2CF9AE}" pid="8" name="MSIP_Label_13f27b87-3675-4fb5-85ad-fce3efd3a6b0_ContentBits">
    <vt:lpwstr>2</vt:lpwstr>
  </property>
</Properties>
</file>